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s.ebihara\Desktop\"/>
    </mc:Choice>
  </mc:AlternateContent>
  <xr:revisionPtr revIDLastSave="0" documentId="13_ncr:1_{7BEA5316-1ED8-4B6C-9ED1-B694AEDB30FA}" xr6:coauthVersionLast="47" xr6:coauthVersionMax="47" xr10:uidLastSave="{00000000-0000-0000-0000-000000000000}"/>
  <bookViews>
    <workbookView xWindow="-108" yWindow="-108" windowWidth="23256" windowHeight="13896" firstSheet="1" activeTab="4" xr2:uid="{304465BE-6009-4545-B509-8A3D12BB6A99}"/>
  </bookViews>
  <sheets>
    <sheet name="旧分析依頼書" sheetId="3" state="hidden" r:id="rId1"/>
    <sheet name="印刷用シート" sheetId="2" r:id="rId2"/>
    <sheet name="見積依頼書_案2" sheetId="4" state="hidden" r:id="rId3"/>
    <sheet name="印刷用_多検体添付資料" sheetId="9" r:id="rId4"/>
    <sheet name="依頼書入力シート" sheetId="7" r:id="rId5"/>
    <sheet name="記入用_多検体添付資料" sheetId="5" r:id="rId6"/>
    <sheet name="試料採取・梱包・発送方法" sheetId="11" state="hidden" r:id="rId7"/>
    <sheet name="お持ち込みのお客様へ" sheetId="12" r:id="rId8"/>
    <sheet name="項目リスト" sheetId="10" state="hidden" r:id="rId9"/>
  </sheets>
  <externalReferences>
    <externalReference r:id="rId10"/>
  </externalReferences>
  <definedNames>
    <definedName name="Check1" localSheetId="3">印刷用_多検体添付資料!#REF!</definedName>
    <definedName name="Check1" localSheetId="1">印刷用シート!$H$11</definedName>
    <definedName name="Check1" localSheetId="5">記入用_多検体添付資料!#REF!</definedName>
    <definedName name="Check1" localSheetId="0">旧分析依頼書!$F$12</definedName>
    <definedName name="Check1" localSheetId="2">見積依頼書_案2!$F$12</definedName>
    <definedName name="Check2" localSheetId="3">印刷用_多検体添付資料!#REF!</definedName>
    <definedName name="Check2" localSheetId="1">印刷用シート!$J$11</definedName>
    <definedName name="Check2" localSheetId="5">記入用_多検体添付資料!#REF!</definedName>
    <definedName name="Check2" localSheetId="0">旧分析依頼書!$H$12</definedName>
    <definedName name="Check2" localSheetId="2">見積依頼書_案2!$H$12</definedName>
    <definedName name="_xlnm.Print_Area" localSheetId="4">依頼書入力シート!$B$1:$AK$86</definedName>
    <definedName name="_xlnm.Print_Area" localSheetId="3">印刷用_多検体添付資料!$B:$I</definedName>
    <definedName name="_xlnm.Print_Area" localSheetId="1">印刷用シート!$B$1:$K$57</definedName>
    <definedName name="_xlnm.Print_Area" localSheetId="5">記入用_多検体添付資料!$B:$I</definedName>
    <definedName name="_xlnm.Print_Area" localSheetId="0">旧分析依頼書!$A$1:$H$51</definedName>
    <definedName name="_xlnm.Print_Area" localSheetId="2">見積依頼書_案2!$A$1:$H$51</definedName>
    <definedName name="_xlnm.Print_Area" localSheetId="6">試料採取・梱包・発送方法!$A$1:$B$67</definedName>
    <definedName name="Text1" localSheetId="3">印刷用_多検体添付資料!#REF!</definedName>
    <definedName name="Text1" localSheetId="1">印刷用シート!#REF!</definedName>
    <definedName name="Text1" localSheetId="5">記入用_多検体添付資料!#REF!</definedName>
    <definedName name="Text1" localSheetId="0">旧分析依頼書!$A$6</definedName>
    <definedName name="Text1" localSheetId="2">見積依頼書_案2!#REF!</definedName>
    <definedName name="Text2" localSheetId="3">印刷用_多検体添付資料!#REF!</definedName>
    <definedName name="Text2" localSheetId="1">印刷用シート!$C$6</definedName>
    <definedName name="Text2" localSheetId="5">記入用_多検体添付資料!#REF!</definedName>
    <definedName name="Text2" localSheetId="0">旧分析依頼書!$A$8</definedName>
    <definedName name="Text2" localSheetId="2">見積依頼書_案2!$A$8</definedName>
    <definedName name="Text42" localSheetId="3">印刷用_多検体添付資料!#REF!</definedName>
    <definedName name="Text42" localSheetId="1">印刷用シート!#REF!</definedName>
    <definedName name="Text42" localSheetId="5">記入用_多検体添付資料!#REF!</definedName>
    <definedName name="Text42" localSheetId="0">旧分析依頼書!$B$6</definedName>
    <definedName name="Text42" localSheetId="2">見積依頼書_案2!#REF!</definedName>
    <definedName name="Text43" localSheetId="3">印刷用_多検体添付資料!#REF!</definedName>
    <definedName name="Text43" localSheetId="1">印刷用シート!$D$6</definedName>
    <definedName name="Text43" localSheetId="5">記入用_多検体添付資料!#REF!</definedName>
    <definedName name="Text43" localSheetId="0">旧分析依頼書!$B$8</definedName>
    <definedName name="Text43" localSheetId="2">見積依頼書_案2!$B$8</definedName>
    <definedName name="Text44" localSheetId="3">印刷用_多検体添付資料!#REF!</definedName>
    <definedName name="Text44" localSheetId="1">印刷用シート!$D$7</definedName>
    <definedName name="Text44" localSheetId="5">記入用_多検体添付資料!#REF!</definedName>
    <definedName name="Text44" localSheetId="0">旧分析依頼書!$B$9</definedName>
    <definedName name="Text44" localSheetId="2">見積依頼書_案2!$B$9</definedName>
    <definedName name="Text45" localSheetId="3">印刷用_多検体添付資料!#REF!</definedName>
    <definedName name="Text45" localSheetId="1">印刷用シート!$D$10</definedName>
    <definedName name="Text45" localSheetId="5">記入用_多検体添付資料!#REF!</definedName>
    <definedName name="Text45" localSheetId="0">旧分析依頼書!$B$11</definedName>
    <definedName name="Text45" localSheetId="2">見積依頼書_案2!$B$11</definedName>
    <definedName name="Text46" localSheetId="3">印刷用_多検体添付資料!#REF!</definedName>
    <definedName name="Text46" localSheetId="1">印刷用シート!$G$10</definedName>
    <definedName name="Text46" localSheetId="5">記入用_多検体添付資料!#REF!</definedName>
    <definedName name="Text46" localSheetId="0">旧分析依頼書!$E$11</definedName>
    <definedName name="Text46" localSheetId="2">見積依頼書_案2!$E$11</definedName>
    <definedName name="Text47" localSheetId="3">印刷用_多検体添付資料!#REF!</definedName>
    <definedName name="Text47" localSheetId="1">印刷用シート!$D$11</definedName>
    <definedName name="Text47" localSheetId="5">記入用_多検体添付資料!#REF!</definedName>
    <definedName name="Text47" localSheetId="0">旧分析依頼書!$B$12</definedName>
    <definedName name="Text47" localSheetId="2">見積依頼書_案2!$B$12</definedName>
    <definedName name="Text50" localSheetId="3">印刷用_多検体添付資料!#REF!</definedName>
    <definedName name="Text50" localSheetId="1">印刷用シート!$C$14</definedName>
    <definedName name="Text50" localSheetId="5">記入用_多検体添付資料!#REF!</definedName>
    <definedName name="Text50" localSheetId="0">旧分析依頼書!$A$15</definedName>
    <definedName name="Text50" localSheetId="2">見積依頼書_案2!$A$15</definedName>
    <definedName name="Text51" localSheetId="3">印刷用_多検体添付資料!#REF!</definedName>
    <definedName name="Text51" localSheetId="1">印刷用シート!$H$13</definedName>
    <definedName name="Text51" localSheetId="5">記入用_多検体添付資料!#REF!</definedName>
    <definedName name="Text51" localSheetId="0">旧分析依頼書!$F$14</definedName>
    <definedName name="Text51" localSheetId="2">見積依頼書_案2!$F$14</definedName>
    <definedName name="Text52" localSheetId="3">印刷用_多検体添付資料!#REF!</definedName>
    <definedName name="Text52" localSheetId="1">印刷用シート!$G$55</definedName>
    <definedName name="Text52" localSheetId="5">記入用_多検体添付資料!#REF!</definedName>
    <definedName name="Text52" localSheetId="0">旧分析依頼書!$E$50</definedName>
    <definedName name="Text52" localSheetId="2">見積依頼書_案2!$E$50</definedName>
    <definedName name="Text53" localSheetId="3">印刷用_多検体添付資料!#REF!</definedName>
    <definedName name="Text53" localSheetId="1">印刷用シート!$J$55</definedName>
    <definedName name="Text53" localSheetId="5">記入用_多検体添付資料!#REF!</definedName>
    <definedName name="Text53" localSheetId="0">旧分析依頼書!$H$50</definedName>
    <definedName name="Text53" localSheetId="2">見積依頼書_案2!$H$50</definedName>
    <definedName name="Text54" localSheetId="3">印刷用_多検体添付資料!#REF!</definedName>
    <definedName name="Text54" localSheetId="1">印刷用シート!$D$56</definedName>
    <definedName name="Text54" localSheetId="5">記入用_多検体添付資料!#REF!</definedName>
    <definedName name="Text54" localSheetId="0">旧分析依頼書!$B$51</definedName>
    <definedName name="Text54" localSheetId="2">見積依頼書_案2!$B$51</definedName>
    <definedName name="Text55" localSheetId="3">印刷用_多検体添付資料!#REF!</definedName>
    <definedName name="Text55" localSheetId="1">印刷用シート!$C$12</definedName>
    <definedName name="Text55" localSheetId="5">記入用_多検体添付資料!#REF!</definedName>
    <definedName name="Text55" localSheetId="0">旧分析依頼書!$A$13</definedName>
    <definedName name="Text55" localSheetId="2">見積依頼書_案2!$A$13</definedName>
    <definedName name="Text56" localSheetId="3">印刷用_多検体添付資料!#REF!</definedName>
    <definedName name="Text56" localSheetId="1">印刷用シート!$E$12</definedName>
    <definedName name="Text56" localSheetId="5">記入用_多検体添付資料!#REF!</definedName>
    <definedName name="Text56" localSheetId="0">旧分析依頼書!$C$13</definedName>
    <definedName name="Text56" localSheetId="2">見積依頼書_案2!$C$13</definedName>
    <definedName name="Text57" localSheetId="3">印刷用_多検体添付資料!#REF!</definedName>
    <definedName name="Text57" localSheetId="1">印刷用シート!$I$9</definedName>
    <definedName name="Text57" localSheetId="5">記入用_多検体添付資料!#REF!</definedName>
    <definedName name="Text57" localSheetId="0">旧分析依頼書!$G$11</definedName>
    <definedName name="Text57" localSheetId="2">見積依頼書_案2!$G$11</definedName>
    <definedName name="Text66" localSheetId="3">印刷用_多検体添付資料!#REF!</definedName>
    <definedName name="Text66" localSheetId="1">印刷用シート!$J$10</definedName>
    <definedName name="Text66" localSheetId="5">記入用_多検体添付資料!#REF!</definedName>
    <definedName name="Text66" localSheetId="0">旧分析依頼書!$H$11</definedName>
    <definedName name="Text66" localSheetId="2">見積依頼書_案2!$H$11</definedName>
    <definedName name="Text67" localSheetId="3">印刷用_多検体添付資料!#REF!</definedName>
    <definedName name="Text67" localSheetId="1">印刷用シート!$J$8</definedName>
    <definedName name="Text67" localSheetId="5">記入用_多検体添付資料!#REF!</definedName>
    <definedName name="Text67" localSheetId="0">旧分析依頼書!$H$10</definedName>
    <definedName name="Text67" localSheetId="2">見積依頼書_案2!$H$10</definedName>
    <definedName name="Text68" localSheetId="3">印刷用_多検体添付資料!#REF!</definedName>
    <definedName name="Text68" localSheetId="1">印刷用シート!$J$7</definedName>
    <definedName name="Text68" localSheetId="5">記入用_多検体添付資料!#REF!</definedName>
    <definedName name="Text68" localSheetId="0">旧分析依頼書!$H$9</definedName>
    <definedName name="Text68" localSheetId="2">見積依頼書_案2!$H$9</definedName>
    <definedName name="Text69" localSheetId="3">印刷用_多検体添付資料!#REF!</definedName>
    <definedName name="Text69" localSheetId="1">印刷用シート!$J$6</definedName>
    <definedName name="Text69" localSheetId="5">記入用_多検体添付資料!#REF!</definedName>
    <definedName name="Text69" localSheetId="0">旧分析依頼書!$H$8</definedName>
    <definedName name="Text69" localSheetId="2">見積依頼書_案2!$H$8</definedName>
    <definedName name="Text70" localSheetId="3">印刷用_多検体添付資料!#REF!</definedName>
    <definedName name="Text70" localSheetId="1">印刷用シート!$D$55</definedName>
    <definedName name="Text70" localSheetId="5">記入用_多検体添付資料!#REF!</definedName>
    <definedName name="Text70" localSheetId="0">旧分析依頼書!$B$50</definedName>
    <definedName name="Text70" localSheetId="2">見積依頼書_案2!$B$50</definedName>
    <definedName name="その他">項目リスト!$C$30</definedName>
    <definedName name="汚染土壌対策法">項目リスト!#REF!</definedName>
    <definedName name="汚泥">項目リスト!$E$12:$E$17</definedName>
    <definedName name="河川・湖沼・海域">項目リスト!$D$13:$D$15</definedName>
    <definedName name="建設発生土">項目リスト!$C$19:$C$23</definedName>
    <definedName name="見積書の通り">項目リスト!$C$28</definedName>
    <definedName name="酸・アルカリ">項目リスト!$E$30:$E$32</definedName>
    <definedName name="水質">項目リスト!$D$3:$D$9</definedName>
    <definedName name="盛土・埋戻し土壌">項目リスト!$C$25:$C$26</definedName>
    <definedName name="地下水">項目リスト!$D$19:$D$23</definedName>
    <definedName name="土壌">項目リスト!$C$3:$C$7</definedName>
    <definedName name="土壌汚染対策法">項目リスト!$C$12:$C$15</definedName>
    <definedName name="廃プラスチック類">項目リスト!$E$19:$E$22</definedName>
    <definedName name="廃棄物">項目リスト!$E$3:$E$8</definedName>
    <definedName name="廃繊維類">項目リスト!$E$25:$E$28</definedName>
    <definedName name="排水">項目リスト!$D$25:$D$28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 l="1"/>
  <c r="J6" i="2"/>
  <c r="J10" i="2"/>
  <c r="J9" i="2" a="1"/>
  <c r="J9" i="2" s="1"/>
  <c r="I8" i="2" a="1"/>
  <c r="I8" i="2" s="1"/>
  <c r="J8" i="2"/>
  <c r="I7" i="2" l="1" a="1"/>
  <c r="I7" i="2" s="1"/>
  <c r="J7" i="2"/>
  <c r="J11" i="2" l="1"/>
  <c r="F29" i="2"/>
  <c r="C28" i="2" l="1"/>
  <c r="D8" i="9"/>
  <c r="F8" i="5"/>
  <c r="D8" i="5"/>
  <c r="AO11" i="7"/>
  <c r="Y12" i="7" a="1"/>
  <c r="Y12" i="7" s="1"/>
  <c r="AM59" i="7"/>
  <c r="C41" i="2"/>
  <c r="J30" i="2"/>
  <c r="J31" i="2"/>
  <c r="J32" i="2"/>
  <c r="J33" i="2"/>
  <c r="J34" i="2"/>
  <c r="J35" i="2"/>
  <c r="J36" i="2"/>
  <c r="J37" i="2"/>
  <c r="J38" i="2"/>
  <c r="I30" i="2"/>
  <c r="I31" i="2"/>
  <c r="I32" i="2"/>
  <c r="I33" i="2"/>
  <c r="I34" i="2"/>
  <c r="I35" i="2"/>
  <c r="I36" i="2"/>
  <c r="I37" i="2"/>
  <c r="I38" i="2"/>
  <c r="F30" i="2"/>
  <c r="F31" i="2"/>
  <c r="F32" i="2"/>
  <c r="F33" i="2"/>
  <c r="F34" i="2"/>
  <c r="F35" i="2"/>
  <c r="F36" i="2"/>
  <c r="F37" i="2"/>
  <c r="F38" i="2"/>
  <c r="C30" i="2"/>
  <c r="C31" i="2"/>
  <c r="C32" i="2"/>
  <c r="C33" i="2"/>
  <c r="C34" i="2"/>
  <c r="C35" i="2"/>
  <c r="C36" i="2"/>
  <c r="C37" i="2"/>
  <c r="C38" i="2"/>
  <c r="J29" i="2"/>
  <c r="I29" i="2"/>
  <c r="C29" i="2"/>
  <c r="F23" i="2"/>
  <c r="F21" i="2"/>
  <c r="F20" i="2"/>
  <c r="C14" i="2"/>
  <c r="H15" i="2"/>
  <c r="H14" i="2"/>
  <c r="H13" i="2"/>
  <c r="F12" i="2"/>
  <c r="C12" i="2"/>
  <c r="D11" i="2"/>
  <c r="D9" i="2"/>
  <c r="D8" i="2"/>
  <c r="AM60" i="7"/>
  <c r="AM61" i="7"/>
  <c r="AM62" i="7"/>
  <c r="AM63" i="7"/>
  <c r="AM64" i="7"/>
  <c r="AM65" i="7"/>
  <c r="AM66" i="7"/>
  <c r="AM67" i="7"/>
  <c r="AM68" i="7"/>
  <c r="AO60" i="7"/>
  <c r="AP60" i="7"/>
  <c r="AO61" i="7"/>
  <c r="AP61" i="7"/>
  <c r="AO62" i="7"/>
  <c r="AP62" i="7"/>
  <c r="AO63" i="7"/>
  <c r="AP63" i="7"/>
  <c r="AO64" i="7"/>
  <c r="AP64" i="7"/>
  <c r="AO65" i="7"/>
  <c r="AP65" i="7"/>
  <c r="AO66" i="7"/>
  <c r="AP66" i="7"/>
  <c r="AO67" i="7"/>
  <c r="AP67" i="7"/>
  <c r="AP59" i="7"/>
  <c r="AO59" i="7"/>
  <c r="AN60" i="7"/>
  <c r="AN61" i="7"/>
  <c r="AN62" i="7"/>
  <c r="AN63" i="7"/>
  <c r="AN64" i="7"/>
  <c r="AN65" i="7"/>
  <c r="AN66" i="7"/>
  <c r="AN67" i="7"/>
  <c r="AN59" i="7"/>
  <c r="AP58" i="7"/>
  <c r="AO58" i="7"/>
  <c r="AN58" i="7"/>
  <c r="AD55" i="7"/>
  <c r="I9" i="2" s="1"/>
  <c r="N12" i="7" a="1"/>
  <c r="N12" i="7" s="1"/>
  <c r="F10" i="9"/>
  <c r="G10" i="9"/>
  <c r="H10" i="9"/>
  <c r="F11" i="9"/>
  <c r="G11" i="9"/>
  <c r="H11" i="9"/>
  <c r="F12" i="9"/>
  <c r="G12" i="9"/>
  <c r="H12" i="9"/>
  <c r="F13" i="9"/>
  <c r="G13" i="9"/>
  <c r="H13" i="9"/>
  <c r="F14" i="9"/>
  <c r="G14" i="9"/>
  <c r="H14" i="9"/>
  <c r="F15" i="9"/>
  <c r="G15" i="9"/>
  <c r="H15" i="9"/>
  <c r="F16" i="9"/>
  <c r="G16" i="9"/>
  <c r="H16" i="9"/>
  <c r="F17" i="9"/>
  <c r="G17" i="9"/>
  <c r="H17" i="9"/>
  <c r="F18" i="9"/>
  <c r="G18" i="9"/>
  <c r="H18" i="9"/>
  <c r="F19" i="9"/>
  <c r="G19" i="9"/>
  <c r="H19" i="9"/>
  <c r="F20" i="9"/>
  <c r="G20" i="9"/>
  <c r="H20" i="9"/>
  <c r="F21" i="9"/>
  <c r="G21" i="9"/>
  <c r="H21" i="9"/>
  <c r="F22" i="9"/>
  <c r="G22" i="9"/>
  <c r="H22" i="9"/>
  <c r="F23" i="9"/>
  <c r="G23" i="9"/>
  <c r="H23" i="9"/>
  <c r="F24" i="9"/>
  <c r="G24" i="9"/>
  <c r="H24" i="9"/>
  <c r="F25" i="9"/>
  <c r="G25" i="9"/>
  <c r="H25" i="9"/>
  <c r="F26" i="9"/>
  <c r="G26" i="9"/>
  <c r="H26" i="9"/>
  <c r="F27" i="9"/>
  <c r="G27" i="9"/>
  <c r="H27" i="9"/>
  <c r="F28" i="9"/>
  <c r="G28" i="9"/>
  <c r="H28" i="9"/>
  <c r="F29" i="9"/>
  <c r="G29" i="9"/>
  <c r="H29" i="9"/>
  <c r="F30" i="9"/>
  <c r="G30" i="9"/>
  <c r="H30" i="9"/>
  <c r="F31" i="9"/>
  <c r="G31" i="9"/>
  <c r="H31" i="9"/>
  <c r="F32" i="9"/>
  <c r="G32" i="9"/>
  <c r="H32" i="9"/>
  <c r="F33" i="9"/>
  <c r="G33" i="9"/>
  <c r="H33" i="9"/>
  <c r="F34" i="9"/>
  <c r="G34" i="9"/>
  <c r="H34" i="9"/>
  <c r="F35" i="9"/>
  <c r="G35" i="9"/>
  <c r="H35" i="9"/>
  <c r="F36" i="9"/>
  <c r="G36" i="9"/>
  <c r="H36" i="9"/>
  <c r="F37" i="9"/>
  <c r="G37" i="9"/>
  <c r="H37" i="9"/>
  <c r="F38" i="9"/>
  <c r="G38" i="9"/>
  <c r="H38"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H9" i="9"/>
  <c r="G9" i="9"/>
  <c r="F9" i="9"/>
  <c r="D9" i="9"/>
  <c r="E6" i="9"/>
  <c r="E5" i="9"/>
  <c r="E4" i="9"/>
  <c r="E6" i="5"/>
  <c r="E5" i="5"/>
  <c r="E4" i="5"/>
  <c r="C15" i="2" l="1"/>
  <c r="H9" i="4" l="1" a="1"/>
  <c r="H9" i="4" s="1"/>
  <c r="H10" i="4" s="1" a="1"/>
  <c r="H10" i="4" s="1"/>
  <c r="D18" i="4"/>
  <c r="D18"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<sst xmlns="http://schemas.openxmlformats.org/spreadsheetml/2006/main" count="458" uniqueCount="301">
  <si>
    <t>◆New アスベスト等　営業用</t>
    <rPh sb="10" eb="11">
      <t>トウ</t>
    </rPh>
    <rPh sb="12" eb="15">
      <t>エイギョウヨウ</t>
    </rPh>
    <phoneticPr fontId="2"/>
  </si>
  <si>
    <t>ｱｲｴｽｴﾝｼﾞﾆｱﾘﾝｸﾞ㈱　田口</t>
    <rPh sb="16" eb="18">
      <t>タグチ</t>
    </rPh>
    <phoneticPr fontId="2"/>
  </si>
  <si>
    <t>アスベスト分析依頼書</t>
    <rPh sb="5" eb="7">
      <t>ブンセキ</t>
    </rPh>
    <rPh sb="7" eb="10">
      <t>イライショ</t>
    </rPh>
    <phoneticPr fontId="2"/>
  </si>
  <si>
    <r>
      <t xml:space="preserve">この度は分析のご依頼いただき、誠にありがとうございます。
</t>
    </r>
    <r>
      <rPr>
        <b/>
        <u/>
        <sz val="11"/>
        <color theme="1"/>
        <rFont val="HG明朝B"/>
        <family val="1"/>
        <charset val="128"/>
      </rPr>
      <t>下記に記載された内容を基に分析結果報告書作成いたしますので</t>
    </r>
    <rPh sb="2" eb="3">
      <t>タビ</t>
    </rPh>
    <rPh sb="4" eb="6">
      <t>ブンセキ</t>
    </rPh>
    <rPh sb="8" eb="10">
      <t>イライ</t>
    </rPh>
    <rPh sb="15" eb="16">
      <t>マコト</t>
    </rPh>
    <phoneticPr fontId="2"/>
  </si>
  <si>
    <t>お間違えの無いようご記載お願いいたします。</t>
    <rPh sb="1" eb="3">
      <t>マチガ</t>
    </rPh>
    <rPh sb="5" eb="6">
      <t>ナ</t>
    </rPh>
    <rPh sb="10" eb="12">
      <t>キサイ</t>
    </rPh>
    <rPh sb="13" eb="14">
      <t>ネガ</t>
    </rPh>
    <phoneticPr fontId="2"/>
  </si>
  <si>
    <t>貴社名</t>
  </si>
  <si>
    <t>ご依頼日</t>
    <phoneticPr fontId="2"/>
  </si>
  <si>
    <t>納期：翌3営業日</t>
    <rPh sb="0" eb="2">
      <t>ノウキ</t>
    </rPh>
    <rPh sb="3" eb="4">
      <t>ヨク</t>
    </rPh>
    <rPh sb="5" eb="8">
      <t>エイギョウビ</t>
    </rPh>
    <phoneticPr fontId="2"/>
  </si>
  <si>
    <t>部門名</t>
  </si>
  <si>
    <t>ご依頼者</t>
  </si>
  <si>
    <t>ご承認者</t>
  </si>
  <si>
    <t xml:space="preserve"> 試料数</t>
    <phoneticPr fontId="2"/>
  </si>
  <si>
    <t>発送予定日   　月    　日</t>
    <phoneticPr fontId="2"/>
  </si>
  <si>
    <t>E-mail</t>
    <phoneticPr fontId="2"/>
  </si>
  <si>
    <t>　　電話速報希望</t>
    <rPh sb="2" eb="6">
      <t>デンワソクホウ</t>
    </rPh>
    <rPh sb="6" eb="8">
      <t>キボウ</t>
    </rPh>
    <phoneticPr fontId="2"/>
  </si>
  <si>
    <r>
      <t xml:space="preserve">　 紙の報告書郵送希望
</t>
    </r>
    <r>
      <rPr>
        <sz val="9"/>
        <color theme="1"/>
        <rFont val="HG明朝B"/>
        <family val="1"/>
        <charset val="128"/>
      </rPr>
      <t xml:space="preserve">　  </t>
    </r>
    <r>
      <rPr>
        <sz val="8"/>
        <color theme="1"/>
        <rFont val="HG明朝B"/>
        <family val="1"/>
        <charset val="128"/>
      </rPr>
      <t>※追加料金発生いたします。</t>
    </r>
    <rPh sb="2" eb="3">
      <t>カミ</t>
    </rPh>
    <rPh sb="4" eb="6">
      <t>ホウコク</t>
    </rPh>
    <rPh sb="6" eb="7">
      <t>ショ</t>
    </rPh>
    <rPh sb="7" eb="9">
      <t>ユウソウ</t>
    </rPh>
    <rPh sb="9" eb="11">
      <t>キボウ</t>
    </rPh>
    <rPh sb="16" eb="20">
      <t>ツイカリョウキン</t>
    </rPh>
    <rPh sb="20" eb="22">
      <t>ハッセイ</t>
    </rPh>
    <phoneticPr fontId="2"/>
  </si>
  <si>
    <t>TEL：</t>
    <phoneticPr fontId="2"/>
  </si>
  <si>
    <t>FAX： </t>
    <phoneticPr fontId="2"/>
  </si>
  <si>
    <t>（貴社とお支払い元が異なる場合,会社名、担当者、連絡先をご記入下さい）</t>
    <phoneticPr fontId="2"/>
  </si>
  <si>
    <t>     </t>
  </si>
  <si>
    <t>住所：〒</t>
    <phoneticPr fontId="2"/>
  </si>
  <si>
    <t>◆検体情報</t>
    <rPh sb="1" eb="5">
      <t>ケンタイジョウホウ</t>
    </rPh>
    <phoneticPr fontId="2"/>
  </si>
  <si>
    <t>※報告書にそのまま記載されます。未記入の欄は『－－－』となります。</t>
    <phoneticPr fontId="2"/>
  </si>
  <si>
    <r>
      <t xml:space="preserve">報告書の宛名
</t>
    </r>
    <r>
      <rPr>
        <sz val="8"/>
        <color theme="1"/>
        <rFont val="HG明朝B"/>
        <family val="1"/>
        <charset val="128"/>
      </rPr>
      <t>(上記ご依頼者様と異なる場合)</t>
    </r>
    <phoneticPr fontId="2"/>
  </si>
  <si>
    <t>件名(工事名)</t>
    <rPh sb="0" eb="2">
      <t>ケンメイ</t>
    </rPh>
    <phoneticPr fontId="2"/>
  </si>
  <si>
    <t>採取住所</t>
  </si>
  <si>
    <r>
      <t xml:space="preserve">試料名　
</t>
    </r>
    <r>
      <rPr>
        <sz val="9"/>
        <color theme="1"/>
        <rFont val="HG明朝B"/>
        <family val="1"/>
        <charset val="128"/>
      </rPr>
      <t>(例)吹付け材､石膏ボード)</t>
    </r>
    <phoneticPr fontId="2"/>
  </si>
  <si>
    <r>
      <rPr>
        <b/>
        <u/>
        <sz val="16"/>
        <color theme="1"/>
        <rFont val="HG明朝B"/>
        <family val="1"/>
        <charset val="128"/>
      </rPr>
      <t xml:space="preserve">※多検体の場合
</t>
    </r>
    <r>
      <rPr>
        <sz val="14"/>
        <color theme="1"/>
        <rFont val="HG明朝B"/>
        <family val="1"/>
        <charset val="128"/>
      </rPr>
      <t xml:space="preserve">
⇒上記へチェックし
　</t>
    </r>
    <r>
      <rPr>
        <b/>
        <u/>
        <sz val="16"/>
        <color theme="1"/>
        <rFont val="HG明朝B"/>
        <family val="1"/>
        <charset val="128"/>
      </rPr>
      <t>別紙へのご記入</t>
    </r>
    <r>
      <rPr>
        <sz val="14"/>
        <color theme="1"/>
        <rFont val="HG明朝B"/>
        <family val="1"/>
        <charset val="128"/>
      </rPr>
      <t xml:space="preserve">
　お願いします。</t>
    </r>
    <rPh sb="1" eb="2">
      <t>タ</t>
    </rPh>
    <rPh sb="2" eb="4">
      <t>ケンタイ</t>
    </rPh>
    <rPh sb="5" eb="7">
      <t>バアイ</t>
    </rPh>
    <rPh sb="11" eb="13">
      <t>ジョウキ</t>
    </rPh>
    <rPh sb="21" eb="23">
      <t>ベッシ</t>
    </rPh>
    <rPh sb="26" eb="28">
      <t>キニュウ</t>
    </rPh>
    <rPh sb="31" eb="32">
      <t>ネガ</t>
    </rPh>
    <phoneticPr fontId="2"/>
  </si>
  <si>
    <r>
      <t>採取場所 
(</t>
    </r>
    <r>
      <rPr>
        <sz val="9"/>
        <color theme="1"/>
        <rFont val="HG明朝B"/>
        <family val="1"/>
        <charset val="128"/>
      </rPr>
      <t>例)○階 ○○室 天井)</t>
    </r>
    <phoneticPr fontId="2"/>
  </si>
  <si>
    <t>試料採取日</t>
  </si>
  <si>
    <t>試料採取者</t>
  </si>
  <si>
    <t>◆事前調査</t>
    <rPh sb="1" eb="5">
      <t>ジゼンチョウサ</t>
    </rPh>
    <phoneticPr fontId="2"/>
  </si>
  <si>
    <t>事前調査及びサンプリングご希望の場合はチェック欄へ御記入ください</t>
    <rPh sb="0" eb="4">
      <t>ジゼンチョウサ</t>
    </rPh>
    <rPh sb="4" eb="5">
      <t>オヨ</t>
    </rPh>
    <rPh sb="13" eb="15">
      <t>キボウ</t>
    </rPh>
    <rPh sb="16" eb="18">
      <t>バアイ</t>
    </rPh>
    <rPh sb="23" eb="24">
      <t>ラン</t>
    </rPh>
    <rPh sb="25" eb="26">
      <t>ゴ</t>
    </rPh>
    <rPh sb="26" eb="28">
      <t>キニュウ</t>
    </rPh>
    <phoneticPr fontId="2"/>
  </si>
  <si>
    <t>◆分析項目</t>
    <rPh sb="1" eb="5">
      <t>ブンセキコウモク</t>
    </rPh>
    <phoneticPr fontId="2"/>
  </si>
  <si>
    <t>◇JIS A 1481-1　</t>
    <phoneticPr fontId="2"/>
  </si>
  <si>
    <t>偏光顕微鏡による定性分析</t>
    <phoneticPr fontId="2"/>
  </si>
  <si>
    <t>◇JIS A 1481-2　</t>
    <phoneticPr fontId="2"/>
  </si>
  <si>
    <t>X線回折+位相差分散顕微鏡による定性分析</t>
    <phoneticPr fontId="2"/>
  </si>
  <si>
    <t>◇JIS A 1481-3～5</t>
    <phoneticPr fontId="2"/>
  </si>
  <si>
    <t>その他、定量分析（</t>
    <rPh sb="2" eb="3">
      <t>タ</t>
    </rPh>
    <rPh sb="4" eb="6">
      <t>テイリョウ</t>
    </rPh>
    <rPh sb="6" eb="8">
      <t>ブンセキ</t>
    </rPh>
    <phoneticPr fontId="2"/>
  </si>
  <si>
    <t>）</t>
    <phoneticPr fontId="2"/>
  </si>
  <si>
    <t>◆その他</t>
    <rPh sb="3" eb="4">
      <t>タ</t>
    </rPh>
    <phoneticPr fontId="2"/>
  </si>
  <si>
    <t>　※速報又は再発行ご希望の場合は追加料金が必要となります。</t>
    <rPh sb="2" eb="4">
      <t>ソクホウ</t>
    </rPh>
    <rPh sb="4" eb="5">
      <t>マタ</t>
    </rPh>
    <rPh sb="6" eb="9">
      <t>サイハッコウ</t>
    </rPh>
    <rPh sb="10" eb="12">
      <t>キボウ</t>
    </rPh>
    <rPh sb="13" eb="15">
      <t>バアイ</t>
    </rPh>
    <rPh sb="16" eb="18">
      <t>ツイカ</t>
    </rPh>
    <rPh sb="18" eb="20">
      <t>リョウキン</t>
    </rPh>
    <rPh sb="21" eb="23">
      <t>ヒツヨウ</t>
    </rPh>
    <phoneticPr fontId="2"/>
  </si>
  <si>
    <t>※1.試料中に有害物質（水銀、ｼｱﾝ､六価ｸﾛﾑ、油、有機溶剤、放射能等）が含まれている場合、依頼書に記入して下さい。</t>
    <rPh sb="19" eb="20">
      <t>ロク</t>
    </rPh>
    <rPh sb="32" eb="35">
      <t>ホウシャノウ</t>
    </rPh>
    <rPh sb="38" eb="39">
      <t>フク</t>
    </rPh>
    <phoneticPr fontId="2"/>
  </si>
  <si>
    <t>※2.法令・規制の要求事項がある場合は、あらかじめ依頼書に記入してください。</t>
    <phoneticPr fontId="2"/>
  </si>
  <si>
    <t>※3.依頼に関する情報につきましては、守秘義務を厳守いたします。</t>
    <rPh sb="3" eb="5">
      <t>イライ</t>
    </rPh>
    <rPh sb="6" eb="7">
      <t>カン</t>
    </rPh>
    <phoneticPr fontId="2"/>
  </si>
  <si>
    <t>※4.分析後のサンプルは原則として弊社にて保管いたします。</t>
    <rPh sb="3" eb="5">
      <t>ブンセキ</t>
    </rPh>
    <rPh sb="5" eb="6">
      <t>ゴ</t>
    </rPh>
    <rPh sb="12" eb="14">
      <t>ゲンソク</t>
    </rPh>
    <rPh sb="17" eb="19">
      <t>ヘイシャ</t>
    </rPh>
    <rPh sb="21" eb="23">
      <t>ホカン</t>
    </rPh>
    <phoneticPr fontId="2"/>
  </si>
  <si>
    <t>※5.ご依頼内容を別途で送付の場合は、「詳細は別紙」とご記入いただき、添付してください。</t>
    <rPh sb="9" eb="11">
      <t>ベット</t>
    </rPh>
    <rPh sb="12" eb="14">
      <t>ソウフ</t>
    </rPh>
    <phoneticPr fontId="2"/>
  </si>
  <si>
    <t>お問い合わせ先： アイエスエンジニアリング㈱</t>
    <phoneticPr fontId="2"/>
  </si>
  <si>
    <t>MAIL：</t>
  </si>
  <si>
    <t>info@is-engineering.co.jp</t>
  </si>
  <si>
    <t>HP：</t>
    <phoneticPr fontId="2"/>
  </si>
  <si>
    <t>http://www.is-engineering.co.jp</t>
  </si>
  <si>
    <t>環境分析開発センター</t>
    <rPh sb="0" eb="2">
      <t>カンキョウ</t>
    </rPh>
    <rPh sb="2" eb="4">
      <t>ブンセキ</t>
    </rPh>
    <rPh sb="4" eb="6">
      <t>カイハツ</t>
    </rPh>
    <phoneticPr fontId="2"/>
  </si>
  <si>
    <t>TEL：049-293-7166  　FAX：049-259-7636</t>
    <phoneticPr fontId="2"/>
  </si>
  <si>
    <t>＜以下は 弊社使用欄になります。 ＞</t>
    <phoneticPr fontId="2"/>
  </si>
  <si>
    <t>Date</t>
    <phoneticPr fontId="2"/>
  </si>
  <si>
    <t>iSE-No.</t>
    <phoneticPr fontId="2"/>
  </si>
  <si>
    <t>Price</t>
    <phoneticPr fontId="2"/>
  </si>
  <si>
    <t>Category</t>
    <phoneticPr fontId="2"/>
  </si>
  <si>
    <t>Note</t>
    <phoneticPr fontId="2"/>
  </si>
  <si>
    <t>分析/見積り-依頼書</t>
    <rPh sb="0" eb="2">
      <t>ブンセキ</t>
    </rPh>
    <rPh sb="3" eb="5">
      <t>ミツモ</t>
    </rPh>
    <rPh sb="7" eb="10">
      <t>イライショ</t>
    </rPh>
    <phoneticPr fontId="2"/>
  </si>
  <si>
    <t>題　目</t>
  </si>
  <si>
    <t>アスベスト、六価クロム、重金属(　　　　)、土壌(溶出･含有)、その他     </t>
    <rPh sb="6" eb="8">
      <t>ロッカ</t>
    </rPh>
    <rPh sb="22" eb="24">
      <t>ドジョウ</t>
    </rPh>
    <rPh sb="25" eb="27">
      <t>ヨウシュツ</t>
    </rPh>
    <rPh sb="28" eb="30">
      <t>ガンユウ</t>
    </rPh>
    <rPh sb="34" eb="35">
      <t>タ</t>
    </rPh>
    <phoneticPr fontId="2"/>
  </si>
  <si>
    <t>ご希望日</t>
    <phoneticPr fontId="2"/>
  </si>
  <si>
    <t>速　報</t>
    <phoneticPr fontId="2"/>
  </si>
  <si>
    <t>納　品</t>
    <phoneticPr fontId="2"/>
  </si>
  <si>
    <t>E-mail</t>
  </si>
  <si>
    <t xml:space="preserve"> 試料返却　要□　 否□</t>
    <phoneticPr fontId="2"/>
  </si>
  <si>
    <t xml:space="preserve"> 試料破壊　可□ 　否□</t>
    <phoneticPr fontId="2"/>
  </si>
  <si>
    <r>
      <t xml:space="preserve">報告書の宛名
</t>
    </r>
    <r>
      <rPr>
        <sz val="9"/>
        <color theme="1"/>
        <rFont val="HG明朝B"/>
        <family val="1"/>
        <charset val="128"/>
      </rPr>
      <t>(上記ご依頼者様と異なる場合)</t>
    </r>
    <phoneticPr fontId="2"/>
  </si>
  <si>
    <r>
      <rPr>
        <b/>
        <u/>
        <sz val="16"/>
        <color theme="1"/>
        <rFont val="HG明朝B"/>
        <family val="1"/>
        <charset val="128"/>
      </rPr>
      <t>※多検体の場合</t>
    </r>
    <r>
      <rPr>
        <sz val="14"/>
        <color theme="1"/>
        <rFont val="HG明朝B"/>
        <family val="1"/>
        <charset val="128"/>
      </rPr>
      <t xml:space="preserve">
</t>
    </r>
    <r>
      <rPr>
        <sz val="18"/>
        <color theme="1"/>
        <rFont val="HG明朝B"/>
        <family val="1"/>
        <charset val="128"/>
      </rPr>
      <t>　　　□</t>
    </r>
    <r>
      <rPr>
        <sz val="24"/>
        <color theme="1"/>
        <rFont val="HG明朝B"/>
        <family val="1"/>
        <charset val="128"/>
      </rPr>
      <t xml:space="preserve">　 </t>
    </r>
    <r>
      <rPr>
        <sz val="14"/>
        <color theme="1"/>
        <rFont val="HG明朝B"/>
        <family val="1"/>
        <charset val="128"/>
      </rPr>
      <t xml:space="preserve">
⇒上記へチェックし
　</t>
    </r>
    <r>
      <rPr>
        <b/>
        <u/>
        <sz val="16"/>
        <color theme="1"/>
        <rFont val="HG明朝B"/>
        <family val="1"/>
        <charset val="128"/>
      </rPr>
      <t>別紙へのご記入</t>
    </r>
    <r>
      <rPr>
        <sz val="14"/>
        <color theme="1"/>
        <rFont val="HG明朝B"/>
        <family val="1"/>
        <charset val="128"/>
      </rPr>
      <t xml:space="preserve">
　お願いします。</t>
    </r>
    <rPh sb="1" eb="2">
      <t>タ</t>
    </rPh>
    <rPh sb="2" eb="4">
      <t>ケンタイ</t>
    </rPh>
    <rPh sb="5" eb="7">
      <t>バアイ</t>
    </rPh>
    <rPh sb="16" eb="18">
      <t>ジョウキ</t>
    </rPh>
    <rPh sb="26" eb="28">
      <t>ベッシ</t>
    </rPh>
    <rPh sb="31" eb="33">
      <t>キニュウ</t>
    </rPh>
    <rPh sb="36" eb="37">
      <t>ネガ</t>
    </rPh>
    <phoneticPr fontId="2"/>
  </si>
  <si>
    <t>□</t>
    <phoneticPr fontId="2"/>
  </si>
  <si>
    <t>☑</t>
    <phoneticPr fontId="2"/>
  </si>
  <si>
    <t>※4.分析後のサンプルは原則として返却いたします。ただし、特殊な処理を行ったサンプルに関しては弊社にて廃棄させていただく場合があります。</t>
    <rPh sb="3" eb="5">
      <t>ブンセキ</t>
    </rPh>
    <rPh sb="5" eb="6">
      <t>ゴ</t>
    </rPh>
    <rPh sb="12" eb="14">
      <t>ゲンソク</t>
    </rPh>
    <rPh sb="17" eb="19">
      <t>ヘンキャク</t>
    </rPh>
    <rPh sb="29" eb="31">
      <t>トクシュ</t>
    </rPh>
    <rPh sb="32" eb="34">
      <t>ショリ</t>
    </rPh>
    <rPh sb="35" eb="36">
      <t>オコナ</t>
    </rPh>
    <rPh sb="43" eb="44">
      <t>カン</t>
    </rPh>
    <phoneticPr fontId="2"/>
  </si>
  <si>
    <t>Normal</t>
    <phoneticPr fontId="2"/>
  </si>
  <si>
    <t>Short</t>
    <phoneticPr fontId="2"/>
  </si>
  <si>
    <t>1Day</t>
    <phoneticPr fontId="2"/>
  </si>
  <si>
    <t>納期：翌1営業日</t>
    <rPh sb="0" eb="2">
      <t>ノウキ</t>
    </rPh>
    <rPh sb="3" eb="4">
      <t>ヨク</t>
    </rPh>
    <rPh sb="5" eb="8">
      <t>エイギョウビ</t>
    </rPh>
    <phoneticPr fontId="2"/>
  </si>
  <si>
    <t>納期：翌2営業日</t>
    <rPh sb="0" eb="2">
      <t>ノウキ</t>
    </rPh>
    <rPh sb="3" eb="4">
      <t>ヨク</t>
    </rPh>
    <rPh sb="5" eb="8">
      <t>エイギョウビ</t>
    </rPh>
    <phoneticPr fontId="2"/>
  </si>
  <si>
    <t>※追加料金発生プラン選択中</t>
    <rPh sb="1" eb="7">
      <t>ツイカリョウキンハッセイ</t>
    </rPh>
    <rPh sb="10" eb="13">
      <t>センタクチュウ</t>
    </rPh>
    <phoneticPr fontId="2"/>
  </si>
  <si>
    <t>プランを選択してください。
↓</t>
    <rPh sb="4" eb="6">
      <t>センタク</t>
    </rPh>
    <phoneticPr fontId="2"/>
  </si>
  <si>
    <t>採取日</t>
    <rPh sb="0" eb="3">
      <t>サイシュビ</t>
    </rPh>
    <phoneticPr fontId="2"/>
  </si>
  <si>
    <t>採取者</t>
    <rPh sb="0" eb="3">
      <t>サイシュシャ</t>
    </rPh>
    <phoneticPr fontId="2"/>
  </si>
  <si>
    <t>事前調査及びサンプリングご希望を含む場合はチェック欄へ御記入ください</t>
    <rPh sb="0" eb="4">
      <t>ジゼンチョウサ</t>
    </rPh>
    <rPh sb="4" eb="5">
      <t>オヨ</t>
    </rPh>
    <rPh sb="13" eb="15">
      <t>キボウ</t>
    </rPh>
    <rPh sb="16" eb="17">
      <t>フク</t>
    </rPh>
    <rPh sb="18" eb="20">
      <t>バアイ</t>
    </rPh>
    <rPh sb="25" eb="26">
      <t>ラン</t>
    </rPh>
    <rPh sb="27" eb="28">
      <t>ゴ</t>
    </rPh>
    <rPh sb="28" eb="30">
      <t>キニュウ</t>
    </rPh>
    <phoneticPr fontId="2"/>
  </si>
  <si>
    <t>※1.依頼に関する情報につきましては、守秘義務を厳守いたします。</t>
    <rPh sb="3" eb="5">
      <t>イライ</t>
    </rPh>
    <rPh sb="6" eb="7">
      <t>カン</t>
    </rPh>
    <phoneticPr fontId="2"/>
  </si>
  <si>
    <t>※2.分析後のサンプルは原則として弊社にて保管いたします。</t>
    <rPh sb="3" eb="5">
      <t>ブンセキ</t>
    </rPh>
    <rPh sb="5" eb="6">
      <t>ゴ</t>
    </rPh>
    <rPh sb="12" eb="14">
      <t>ゲンソク</t>
    </rPh>
    <rPh sb="17" eb="19">
      <t>ヘイシャ</t>
    </rPh>
    <rPh sb="21" eb="23">
      <t>ホカン</t>
    </rPh>
    <phoneticPr fontId="2"/>
  </si>
  <si>
    <t>この度は分析のご依頼いただき、誠にありがとうございます。</t>
  </si>
  <si>
    <t>お間違えの無いようご記載お願いいたします。</t>
  </si>
  <si>
    <t>お客様情報</t>
    <rPh sb="1" eb="3">
      <t>キャクサマ</t>
    </rPh>
    <rPh sb="3" eb="5">
      <t>ジョウホウ</t>
    </rPh>
    <phoneticPr fontId="2"/>
  </si>
  <si>
    <t>貴社名</t>
    <rPh sb="0" eb="3">
      <t>キシャメイ</t>
    </rPh>
    <phoneticPr fontId="2"/>
  </si>
  <si>
    <t>支店名</t>
    <rPh sb="0" eb="3">
      <t>シテンメイ</t>
    </rPh>
    <phoneticPr fontId="2"/>
  </si>
  <si>
    <t>都道府県</t>
    <rPh sb="0" eb="4">
      <t>トドウフケン</t>
    </rPh>
    <phoneticPr fontId="2"/>
  </si>
  <si>
    <t>市区町村</t>
    <rPh sb="0" eb="2">
      <t>シク</t>
    </rPh>
    <rPh sb="2" eb="4">
      <t>チョウソン</t>
    </rPh>
    <phoneticPr fontId="2"/>
  </si>
  <si>
    <t>建物名</t>
    <rPh sb="0" eb="3">
      <t>タテモノメイ</t>
    </rPh>
    <phoneticPr fontId="2"/>
  </si>
  <si>
    <t>ご担当者名</t>
    <rPh sb="1" eb="5">
      <t>タントウシャメイ</t>
    </rPh>
    <phoneticPr fontId="2"/>
  </si>
  <si>
    <t>携帯電話</t>
    <rPh sb="0" eb="4">
      <t>ケイタイデンワ</t>
    </rPh>
    <phoneticPr fontId="2"/>
  </si>
  <si>
    <t>ご担当者様と携帯電話所有者が異なる場合、ご所有者様の氏名</t>
    <rPh sb="1" eb="4">
      <t>タントウシャ</t>
    </rPh>
    <rPh sb="4" eb="5">
      <t>サマ</t>
    </rPh>
    <rPh sb="6" eb="10">
      <t>ケイタイデンワ</t>
    </rPh>
    <rPh sb="10" eb="13">
      <t>ショユウシャ</t>
    </rPh>
    <rPh sb="14" eb="15">
      <t>コト</t>
    </rPh>
    <rPh sb="17" eb="19">
      <t>バアイ</t>
    </rPh>
    <rPh sb="21" eb="24">
      <t>ショユウシャ</t>
    </rPh>
    <rPh sb="24" eb="25">
      <t>サマ</t>
    </rPh>
    <rPh sb="26" eb="28">
      <t>シメイ</t>
    </rPh>
    <phoneticPr fontId="2"/>
  </si>
  <si>
    <t>報告先メールアドレス</t>
    <rPh sb="0" eb="3">
      <t>ホウコクサキ</t>
    </rPh>
    <phoneticPr fontId="2"/>
  </si>
  <si>
    <t>追加メールアドレス</t>
    <rPh sb="0" eb="2">
      <t>ツイカ</t>
    </rPh>
    <phoneticPr fontId="2"/>
  </si>
  <si>
    <t>お客様管理番号</t>
    <rPh sb="1" eb="3">
      <t>キャクサマ</t>
    </rPh>
    <rPh sb="3" eb="7">
      <t>カンリバンゴウ</t>
    </rPh>
    <phoneticPr fontId="2"/>
  </si>
  <si>
    <t>報告書記載情報</t>
    <rPh sb="0" eb="3">
      <t>ホウコクショ</t>
    </rPh>
    <rPh sb="3" eb="5">
      <t>キサイ</t>
    </rPh>
    <rPh sb="5" eb="7">
      <t>ジョウホウ</t>
    </rPh>
    <phoneticPr fontId="2"/>
  </si>
  <si>
    <t>報告書の宛名</t>
    <rPh sb="0" eb="3">
      <t>ホウコクショ</t>
    </rPh>
    <rPh sb="4" eb="6">
      <t>アテナ</t>
    </rPh>
    <phoneticPr fontId="2"/>
  </si>
  <si>
    <t>件名(工事名)</t>
    <rPh sb="0" eb="2">
      <t>ケンメイ</t>
    </rPh>
    <rPh sb="3" eb="6">
      <t>コウジメイ</t>
    </rPh>
    <phoneticPr fontId="2"/>
  </si>
  <si>
    <t>採取日</t>
  </si>
  <si>
    <t>採取者</t>
  </si>
  <si>
    <t>備考情報ありましたらご記載ください。</t>
    <rPh sb="0" eb="4">
      <t>ビコウジョウホウ</t>
    </rPh>
    <rPh sb="11" eb="13">
      <t>キサイ</t>
    </rPh>
    <phoneticPr fontId="2"/>
  </si>
  <si>
    <t>TEL：049-293-7166  　</t>
    <phoneticPr fontId="2"/>
  </si>
  <si>
    <t>FAX：049-259-7636</t>
  </si>
  <si>
    <t>※1試料ごとに上詰めでご記載ください。</t>
    <rPh sb="2" eb="4">
      <t>シリョウ</t>
    </rPh>
    <rPh sb="7" eb="9">
      <t>ウワヅ</t>
    </rPh>
    <rPh sb="12" eb="14">
      <t>キサイ</t>
    </rPh>
    <phoneticPr fontId="2"/>
  </si>
  <si>
    <t>※採取日、採取者が同じ場合でも試料ごとにご記載ください。</t>
    <rPh sb="1" eb="4">
      <t>サイシュビ</t>
    </rPh>
    <rPh sb="5" eb="8">
      <t>サイシュシャ</t>
    </rPh>
    <rPh sb="9" eb="10">
      <t>オナ</t>
    </rPh>
    <rPh sb="11" eb="13">
      <t>バアイ</t>
    </rPh>
    <rPh sb="15" eb="17">
      <t>シリョウ</t>
    </rPh>
    <rPh sb="21" eb="23">
      <t>キサイ</t>
    </rPh>
    <phoneticPr fontId="2"/>
  </si>
  <si>
    <t>記載内容がそのまま報告書に記載される為、同上、欠番等は不可とさせていただきます。</t>
    <rPh sb="0" eb="2">
      <t>キサイ</t>
    </rPh>
    <rPh sb="2" eb="4">
      <t>ナイヨウ</t>
    </rPh>
    <rPh sb="9" eb="12">
      <t>ホウコクショ</t>
    </rPh>
    <rPh sb="13" eb="15">
      <t>キサイ</t>
    </rPh>
    <rPh sb="18" eb="19">
      <t>タメ</t>
    </rPh>
    <rPh sb="20" eb="22">
      <t>ドウジョウ</t>
    </rPh>
    <rPh sb="23" eb="25">
      <t>ケツバン</t>
    </rPh>
    <rPh sb="25" eb="26">
      <t>ナド</t>
    </rPh>
    <rPh sb="27" eb="29">
      <t>フカ</t>
    </rPh>
    <phoneticPr fontId="2"/>
  </si>
  <si>
    <t>住
所</t>
    <rPh sb="0" eb="1">
      <t>スミ</t>
    </rPh>
    <rPh sb="2" eb="3">
      <t>ショ</t>
    </rPh>
    <phoneticPr fontId="2"/>
  </si>
  <si>
    <t>町域名,番地</t>
    <rPh sb="0" eb="3">
      <t>チョウイキメイ</t>
    </rPh>
    <rPh sb="4" eb="6">
      <t>バンチ</t>
    </rPh>
    <phoneticPr fontId="2"/>
  </si>
  <si>
    <t>必須</t>
    <rPh sb="0" eb="2">
      <t>ヒッス</t>
    </rPh>
    <phoneticPr fontId="2"/>
  </si>
  <si>
    <t>任意</t>
    <rPh sb="0" eb="2">
      <t>ニンイ</t>
    </rPh>
    <phoneticPr fontId="2"/>
  </si>
  <si>
    <r>
      <t xml:space="preserve">固定電話
</t>
    </r>
    <r>
      <rPr>
        <sz val="9"/>
        <color theme="1"/>
        <rFont val="HGP明朝E"/>
        <family val="1"/>
        <charset val="128"/>
      </rPr>
      <t>※ない場合は省略可</t>
    </r>
    <rPh sb="0" eb="4">
      <t>コテイデンワ</t>
    </rPh>
    <rPh sb="8" eb="10">
      <t>バアイ</t>
    </rPh>
    <rPh sb="11" eb="14">
      <t>ショウリャクカ</t>
    </rPh>
    <phoneticPr fontId="2"/>
  </si>
  <si>
    <t>項目</t>
    <rPh sb="0" eb="2">
      <t>コウモク</t>
    </rPh>
    <phoneticPr fontId="2"/>
  </si>
  <si>
    <t>入力欄</t>
    <rPh sb="0" eb="2">
      <t>ニュウリョク</t>
    </rPh>
    <rPh sb="2" eb="3">
      <t>ラン</t>
    </rPh>
    <phoneticPr fontId="2"/>
  </si>
  <si>
    <t>電話速報を希望⇒</t>
    <rPh sb="0" eb="4">
      <t>デンワソクホウ</t>
    </rPh>
    <rPh sb="5" eb="7">
      <t>キボウ</t>
    </rPh>
    <phoneticPr fontId="2"/>
  </si>
  <si>
    <t>紙の報告書郵送希望⇒</t>
    <rPh sb="0" eb="1">
      <t>カミ</t>
    </rPh>
    <rPh sb="2" eb="5">
      <t>ホウコクショ</t>
    </rPh>
    <rPh sb="5" eb="7">
      <t>ユウソウ</t>
    </rPh>
    <rPh sb="7" eb="9">
      <t>キボウ</t>
    </rPh>
    <phoneticPr fontId="2"/>
  </si>
  <si>
    <t>※郵送費を頂戴しております。単価見積書ご確認ください。</t>
    <rPh sb="1" eb="3">
      <t>ユウソウ</t>
    </rPh>
    <rPh sb="3" eb="4">
      <t>ヒ</t>
    </rPh>
    <rPh sb="5" eb="7">
      <t>チョウダイ</t>
    </rPh>
    <rPh sb="14" eb="18">
      <t>タンカミツモリ</t>
    </rPh>
    <rPh sb="18" eb="19">
      <t>ショ</t>
    </rPh>
    <rPh sb="20" eb="22">
      <t>カクニン</t>
    </rPh>
    <phoneticPr fontId="2"/>
  </si>
  <si>
    <t>分析プラン選択</t>
    <rPh sb="0" eb="2">
      <t>ブンセキ</t>
    </rPh>
    <rPh sb="5" eb="7">
      <t>センタク</t>
    </rPh>
    <phoneticPr fontId="2"/>
  </si>
  <si>
    <t>下記プルダウン
よりご選択ください。</t>
    <rPh sb="0" eb="2">
      <t>カキ</t>
    </rPh>
    <rPh sb="11" eb="13">
      <t>センタク</t>
    </rPh>
    <phoneticPr fontId="2"/>
  </si>
  <si>
    <t>納期</t>
    <rPh sb="0" eb="2">
      <t>ノウキ</t>
    </rPh>
    <phoneticPr fontId="2"/>
  </si>
  <si>
    <t>アイエスエンジニアリング株式会社</t>
    <rPh sb="12" eb="16">
      <t>カブシキガイシャ</t>
    </rPh>
    <phoneticPr fontId="2"/>
  </si>
  <si>
    <t>貴社とお支払い元が異なる場合は、下記項目にご記載ください。</t>
    <rPh sb="0" eb="2">
      <t>キシャ</t>
    </rPh>
    <rPh sb="4" eb="6">
      <t>シハラ</t>
    </rPh>
    <rPh sb="7" eb="8">
      <t>モト</t>
    </rPh>
    <rPh sb="9" eb="10">
      <t>コト</t>
    </rPh>
    <rPh sb="12" eb="14">
      <t>バアイ</t>
    </rPh>
    <rPh sb="16" eb="18">
      <t>カキ</t>
    </rPh>
    <rPh sb="18" eb="20">
      <t>コウモク</t>
    </rPh>
    <rPh sb="22" eb="24">
      <t>キサイ</t>
    </rPh>
    <phoneticPr fontId="2"/>
  </si>
  <si>
    <t>会社名</t>
    <rPh sb="0" eb="3">
      <t>カイシャメイ</t>
    </rPh>
    <phoneticPr fontId="2"/>
  </si>
  <si>
    <t>担当者名</t>
    <rPh sb="0" eb="4">
      <t>タントウシャメイ</t>
    </rPh>
    <phoneticPr fontId="2"/>
  </si>
  <si>
    <t>連絡先番号</t>
    <rPh sb="0" eb="3">
      <t>レンラクサキ</t>
    </rPh>
    <rPh sb="3" eb="5">
      <t>バンゴウ</t>
    </rPh>
    <phoneticPr fontId="2"/>
  </si>
  <si>
    <t>※採取日、採取者が同じ場合でも試料ごとにご記載ください。同上、欠番等は不可</t>
    <phoneticPr fontId="2"/>
  </si>
  <si>
    <t>貴社名：</t>
    <rPh sb="0" eb="2">
      <t>キシャ</t>
    </rPh>
    <rPh sb="2" eb="3">
      <t>メイ</t>
    </rPh>
    <phoneticPr fontId="2"/>
  </si>
  <si>
    <t>お客様管理番号：</t>
    <rPh sb="1" eb="3">
      <t>キャクサマ</t>
    </rPh>
    <rPh sb="3" eb="7">
      <t>カンリバンゴウ</t>
    </rPh>
    <phoneticPr fontId="2"/>
  </si>
  <si>
    <t>ご担当者：</t>
    <rPh sb="1" eb="4">
      <t>タントウシャ</t>
    </rPh>
    <phoneticPr fontId="2"/>
  </si>
  <si>
    <t>＜＜記入用_多検体添付資料＞＞</t>
    <phoneticPr fontId="2"/>
  </si>
  <si>
    <t>ご依頼日(検体発送日)</t>
    <rPh sb="5" eb="7">
      <t>ケンタイ</t>
    </rPh>
    <rPh sb="7" eb="10">
      <t>ハッソウビ</t>
    </rPh>
    <phoneticPr fontId="2"/>
  </si>
  <si>
    <t>ご依頼日
(検体発送日)</t>
    <rPh sb="1" eb="4">
      <t>イライビ</t>
    </rPh>
    <rPh sb="6" eb="11">
      <t>ケンタイハッソウビ</t>
    </rPh>
    <phoneticPr fontId="2"/>
  </si>
  <si>
    <t>試料数</t>
    <rPh sb="0" eb="3">
      <t>シリョウスウ</t>
    </rPh>
    <phoneticPr fontId="2"/>
  </si>
  <si>
    <t>支店名</t>
    <rPh sb="0" eb="2">
      <t>シテン</t>
    </rPh>
    <rPh sb="2" eb="3">
      <t>メイ</t>
    </rPh>
    <phoneticPr fontId="2"/>
  </si>
  <si>
    <t>←事前調査及びサンプリング(同行含む)ご希望の場合、チェック欄をクリックしてください。</t>
    <rPh sb="1" eb="5">
      <t>ジゼンチョウサ</t>
    </rPh>
    <rPh sb="5" eb="6">
      <t>オヨ</t>
    </rPh>
    <rPh sb="14" eb="16">
      <t>ドウコウ</t>
    </rPh>
    <rPh sb="16" eb="17">
      <t>フク</t>
    </rPh>
    <rPh sb="20" eb="22">
      <t>キボウ</t>
    </rPh>
    <rPh sb="23" eb="25">
      <t>バアイ</t>
    </rPh>
    <rPh sb="30" eb="31">
      <t>ラン</t>
    </rPh>
    <phoneticPr fontId="2"/>
  </si>
  <si>
    <t>※報告書にそのまま記載されます。未記入の欄は『－』となります。</t>
    <phoneticPr fontId="2"/>
  </si>
  <si>
    <t>※上記の携帯電話へ速報いたします。</t>
    <rPh sb="1" eb="3">
      <t>ジョウキ</t>
    </rPh>
    <rPh sb="4" eb="6">
      <t>ケイタイ</t>
    </rPh>
    <rPh sb="6" eb="8">
      <t>デンワ</t>
    </rPh>
    <rPh sb="9" eb="11">
      <t>ソクホウ</t>
    </rPh>
    <phoneticPr fontId="2"/>
  </si>
  <si>
    <t>本エクセルを下記メールアドレスに送付、郵送時に印刷用シートを印刷し同封お願いいたします。</t>
    <rPh sb="0" eb="1">
      <t>ホン</t>
    </rPh>
    <rPh sb="6" eb="8">
      <t>カキ</t>
    </rPh>
    <rPh sb="16" eb="18">
      <t>ソウフ</t>
    </rPh>
    <rPh sb="19" eb="22">
      <t>ユウソウジ</t>
    </rPh>
    <rPh sb="23" eb="25">
      <t>インサツ</t>
    </rPh>
    <rPh sb="25" eb="26">
      <t>ヨウ</t>
    </rPh>
    <rPh sb="30" eb="32">
      <t>インサツ</t>
    </rPh>
    <rPh sb="33" eb="35">
      <t>ドウフウ</t>
    </rPh>
    <rPh sb="36" eb="37">
      <t>ネガ</t>
    </rPh>
    <phoneticPr fontId="2"/>
  </si>
  <si>
    <r>
      <t>検体郵送先：</t>
    </r>
    <r>
      <rPr>
        <u/>
        <sz val="11"/>
        <rFont val="HGP明朝E"/>
        <family val="1"/>
        <charset val="128"/>
      </rPr>
      <t>埼玉県入間郡三芳町上富緑1589-2</t>
    </r>
    <rPh sb="0" eb="2">
      <t>ケンタイ</t>
    </rPh>
    <rPh sb="2" eb="5">
      <t>ユウソウサキ</t>
    </rPh>
    <rPh sb="6" eb="9">
      <t>サイタマケン</t>
    </rPh>
    <rPh sb="9" eb="12">
      <t>イルマグン</t>
    </rPh>
    <rPh sb="12" eb="15">
      <t>ミヨシマチ</t>
    </rPh>
    <rPh sb="15" eb="17">
      <t>カミトミ</t>
    </rPh>
    <rPh sb="17" eb="18">
      <t>ミドリ</t>
    </rPh>
    <phoneticPr fontId="2"/>
  </si>
  <si>
    <r>
      <t xml:space="preserve"> </t>
    </r>
    <r>
      <rPr>
        <u/>
        <sz val="11"/>
        <rFont val="HGP明朝E"/>
        <family val="1"/>
        <charset val="128"/>
      </rPr>
      <t xml:space="preserve"> アイエスエンジニアリング株式会社</t>
    </r>
    <rPh sb="14" eb="18">
      <t>カブシキガイシャ</t>
    </rPh>
    <phoneticPr fontId="2"/>
  </si>
  <si>
    <t>下記に記載された内容を基に分析結果報告書を作成いたしますので</t>
    <phoneticPr fontId="2"/>
  </si>
  <si>
    <t>検体受け取り後翌10営業日</t>
    <rPh sb="0" eb="3">
      <t>ケンタイウ</t>
    </rPh>
    <rPh sb="4" eb="5">
      <t>ト</t>
    </rPh>
    <rPh sb="6" eb="7">
      <t>ゴ</t>
    </rPh>
    <rPh sb="7" eb="8">
      <t>ヨク</t>
    </rPh>
    <rPh sb="10" eb="13">
      <t>エイギョウビ</t>
    </rPh>
    <phoneticPr fontId="2"/>
  </si>
  <si>
    <t>土壌汚染対策法　溶出試験27項目</t>
    <rPh sb="0" eb="7">
      <t>ドジョウオセンタイサクホウ</t>
    </rPh>
    <rPh sb="8" eb="10">
      <t>ヨウシュツ</t>
    </rPh>
    <rPh sb="10" eb="12">
      <t>シケン</t>
    </rPh>
    <rPh sb="14" eb="16">
      <t>コウモク</t>
    </rPh>
    <phoneticPr fontId="2"/>
  </si>
  <si>
    <t>土壌汚染対策法　含有試験9項目</t>
    <rPh sb="0" eb="7">
      <t>ドジョウオセンタイサクホウ</t>
    </rPh>
    <rPh sb="8" eb="12">
      <t>ガンユウシケン</t>
    </rPh>
    <rPh sb="13" eb="15">
      <t>コウモク</t>
    </rPh>
    <phoneticPr fontId="2"/>
  </si>
  <si>
    <t>土壌汚染対策法　特定物質分析</t>
    <rPh sb="0" eb="7">
      <t>ドジョウオセンタイサクホウ</t>
    </rPh>
    <rPh sb="8" eb="10">
      <t>トクテイ</t>
    </rPh>
    <rPh sb="10" eb="14">
      <t>ブッシツブンセキ</t>
    </rPh>
    <phoneticPr fontId="2"/>
  </si>
  <si>
    <t>検体受け取り後翌10営業日</t>
    <rPh sb="0" eb="2">
      <t>ケンタイ</t>
    </rPh>
    <rPh sb="2" eb="3">
      <t>ウ</t>
    </rPh>
    <rPh sb="4" eb="5">
      <t>ト</t>
    </rPh>
    <rPh sb="6" eb="7">
      <t>ゴ</t>
    </rPh>
    <rPh sb="7" eb="8">
      <t>ヨク</t>
    </rPh>
    <rPh sb="10" eb="13">
      <t>エイギョウビ</t>
    </rPh>
    <phoneticPr fontId="2"/>
  </si>
  <si>
    <t>検体受け取り後翌15営業日</t>
    <rPh sb="0" eb="3">
      <t>ケンタイウ</t>
    </rPh>
    <rPh sb="4" eb="5">
      <t>ト</t>
    </rPh>
    <rPh sb="6" eb="7">
      <t>ゴ</t>
    </rPh>
    <rPh sb="7" eb="8">
      <t>ヨク</t>
    </rPh>
    <rPh sb="10" eb="13">
      <t>エイギョウビ</t>
    </rPh>
    <phoneticPr fontId="2"/>
  </si>
  <si>
    <t>項目を下記黄色セルに入力してください</t>
    <rPh sb="0" eb="2">
      <t>コウモク</t>
    </rPh>
    <rPh sb="3" eb="5">
      <t>カキ</t>
    </rPh>
    <rPh sb="5" eb="7">
      <t>キイロ</t>
    </rPh>
    <rPh sb="10" eb="12">
      <t>ニュウリョク</t>
    </rPh>
    <phoneticPr fontId="2"/>
  </si>
  <si>
    <t>試料名
((例)土壌1,処理水)</t>
    <rPh sb="6" eb="7">
      <t>レイ</t>
    </rPh>
    <rPh sb="8" eb="10">
      <t>ドジョウ</t>
    </rPh>
    <rPh sb="12" eb="15">
      <t>ショリスイ</t>
    </rPh>
    <phoneticPr fontId="2"/>
  </si>
  <si>
    <t>分析情報</t>
    <rPh sb="0" eb="2">
      <t>ブンセキ</t>
    </rPh>
    <rPh sb="2" eb="4">
      <t>ジョウホウ</t>
    </rPh>
    <phoneticPr fontId="2"/>
  </si>
  <si>
    <t>分析項目</t>
    <rPh sb="0" eb="2">
      <t>ブンセキ</t>
    </rPh>
    <rPh sb="2" eb="4">
      <t>コウモク</t>
    </rPh>
    <phoneticPr fontId="2"/>
  </si>
  <si>
    <t>情報選択1</t>
    <rPh sb="0" eb="4">
      <t>ジョウホウセンタク</t>
    </rPh>
    <phoneticPr fontId="2"/>
  </si>
  <si>
    <t>情報選択2</t>
    <rPh sb="0" eb="2">
      <t>ジョウホウ</t>
    </rPh>
    <rPh sb="2" eb="4">
      <t>センタク</t>
    </rPh>
    <phoneticPr fontId="2"/>
  </si>
  <si>
    <t>情報選択3</t>
    <rPh sb="0" eb="4">
      <t>ジョウホウセンタク</t>
    </rPh>
    <phoneticPr fontId="2"/>
  </si>
  <si>
    <t>項目1</t>
    <rPh sb="0" eb="2">
      <t>コウモク</t>
    </rPh>
    <phoneticPr fontId="2"/>
  </si>
  <si>
    <t>項目2</t>
    <rPh sb="0" eb="2">
      <t>コウモク</t>
    </rPh>
    <phoneticPr fontId="2"/>
  </si>
  <si>
    <t>項目3</t>
    <rPh sb="0" eb="2">
      <t>コウモク</t>
    </rPh>
    <phoneticPr fontId="2"/>
  </si>
  <si>
    <t>自由記載欄</t>
    <rPh sb="0" eb="2">
      <t>ジユウ</t>
    </rPh>
    <rPh sb="2" eb="4">
      <t>キサイ</t>
    </rPh>
    <rPh sb="4" eb="5">
      <t>ラン</t>
    </rPh>
    <phoneticPr fontId="2"/>
  </si>
  <si>
    <t>土壌</t>
    <rPh sb="0" eb="2">
      <t>ドジョウ</t>
    </rPh>
    <phoneticPr fontId="2"/>
  </si>
  <si>
    <t>水質</t>
    <rPh sb="0" eb="2">
      <t>スイシツ</t>
    </rPh>
    <phoneticPr fontId="2"/>
  </si>
  <si>
    <t>廃棄物</t>
    <rPh sb="0" eb="3">
      <t>ハイキブツ</t>
    </rPh>
    <phoneticPr fontId="2"/>
  </si>
  <si>
    <t>その他</t>
    <rPh sb="2" eb="3">
      <t>タ</t>
    </rPh>
    <phoneticPr fontId="2"/>
  </si>
  <si>
    <t>建設発生土</t>
    <rPh sb="0" eb="5">
      <t>ケンセツハッセイド</t>
    </rPh>
    <phoneticPr fontId="2"/>
  </si>
  <si>
    <t>分析項目</t>
    <rPh sb="0" eb="4">
      <t>ブンセキコウモク</t>
    </rPh>
    <phoneticPr fontId="2"/>
  </si>
  <si>
    <t>盛土・埋戻し土壌</t>
    <rPh sb="0" eb="2">
      <t>モリド</t>
    </rPh>
    <rPh sb="3" eb="4">
      <t>ウ</t>
    </rPh>
    <rPh sb="4" eb="5">
      <t>モド</t>
    </rPh>
    <rPh sb="6" eb="8">
      <t>ドジョウ</t>
    </rPh>
    <phoneticPr fontId="2"/>
  </si>
  <si>
    <t>河川・湖沼・海域</t>
    <rPh sb="0" eb="2">
      <t>カセン</t>
    </rPh>
    <rPh sb="3" eb="5">
      <t>コショウ</t>
    </rPh>
    <rPh sb="6" eb="8">
      <t>カイイキ</t>
    </rPh>
    <phoneticPr fontId="2"/>
  </si>
  <si>
    <t>地下水</t>
    <rPh sb="0" eb="3">
      <t>チカスイ</t>
    </rPh>
    <phoneticPr fontId="2"/>
  </si>
  <si>
    <t>排水</t>
    <rPh sb="0" eb="2">
      <t>ハイスイ</t>
    </rPh>
    <phoneticPr fontId="2"/>
  </si>
  <si>
    <t>飲料水</t>
    <rPh sb="0" eb="3">
      <t>インリョウスイ</t>
    </rPh>
    <phoneticPr fontId="2"/>
  </si>
  <si>
    <t>汚泥</t>
    <rPh sb="0" eb="2">
      <t>オデイ</t>
    </rPh>
    <phoneticPr fontId="2"/>
  </si>
  <si>
    <t>廃プラスチック類</t>
    <rPh sb="0" eb="1">
      <t>ハイ</t>
    </rPh>
    <rPh sb="7" eb="8">
      <t>ルイ</t>
    </rPh>
    <phoneticPr fontId="2"/>
  </si>
  <si>
    <t>廃繊維類</t>
    <rPh sb="0" eb="4">
      <t>ハイセンイルイ</t>
    </rPh>
    <phoneticPr fontId="2"/>
  </si>
  <si>
    <t>酸・アルカリ</t>
    <rPh sb="0" eb="1">
      <t>サン</t>
    </rPh>
    <phoneticPr fontId="2"/>
  </si>
  <si>
    <t>含有量</t>
    <rPh sb="0" eb="3">
      <t>ガンユウリョウ</t>
    </rPh>
    <phoneticPr fontId="2"/>
  </si>
  <si>
    <t>ダイオキシン類</t>
    <rPh sb="6" eb="7">
      <t>ルイ</t>
    </rPh>
    <phoneticPr fontId="2"/>
  </si>
  <si>
    <t>埼玉県</t>
    <rPh sb="0" eb="3">
      <t>サイタマケン</t>
    </rPh>
    <phoneticPr fontId="2"/>
  </si>
  <si>
    <t>群馬/栃木県</t>
    <rPh sb="0" eb="2">
      <t>グンマ</t>
    </rPh>
    <rPh sb="3" eb="6">
      <t>トチギケン</t>
    </rPh>
    <phoneticPr fontId="2"/>
  </si>
  <si>
    <t>神奈川県 県土整備局</t>
    <rPh sb="0" eb="4">
      <t>カナガワケン</t>
    </rPh>
    <rPh sb="5" eb="10">
      <t>ケンドセイビキョク</t>
    </rPh>
    <phoneticPr fontId="2"/>
  </si>
  <si>
    <t>UCR</t>
    <phoneticPr fontId="2"/>
  </si>
  <si>
    <t>溶出・含有量</t>
    <rPh sb="0" eb="2">
      <t>ヨウシュツ</t>
    </rPh>
    <rPh sb="3" eb="5">
      <t>ガンユウ</t>
    </rPh>
    <rPh sb="5" eb="6">
      <t>リョウ</t>
    </rPh>
    <phoneticPr fontId="2"/>
  </si>
  <si>
    <t>見積書の通り</t>
    <rPh sb="0" eb="3">
      <t>ミツモリショ</t>
    </rPh>
    <rPh sb="4" eb="5">
      <t>トオ</t>
    </rPh>
    <phoneticPr fontId="2"/>
  </si>
  <si>
    <t>管理番号を分析項目に記載してください。</t>
    <rPh sb="0" eb="4">
      <t>カンリバンゴウ</t>
    </rPh>
    <rPh sb="5" eb="9">
      <t>ブンセキコウモク</t>
    </rPh>
    <rPh sb="10" eb="12">
      <t>キサイ</t>
    </rPh>
    <phoneticPr fontId="2"/>
  </si>
  <si>
    <t>土壌汚染対策法</t>
    <rPh sb="0" eb="2">
      <t>ドジョウ</t>
    </rPh>
    <rPh sb="2" eb="4">
      <t>オセン</t>
    </rPh>
    <rPh sb="4" eb="6">
      <t>タイサク</t>
    </rPh>
    <rPh sb="6" eb="7">
      <t>ホウ</t>
    </rPh>
    <phoneticPr fontId="2"/>
  </si>
  <si>
    <t>分析項目にご記載ください。</t>
    <rPh sb="0" eb="4">
      <t>ブンセキコウモク</t>
    </rPh>
    <rPh sb="6" eb="8">
      <t>キサイ</t>
    </rPh>
    <phoneticPr fontId="2"/>
  </si>
  <si>
    <t>要監視項目</t>
    <rPh sb="0" eb="5">
      <t>ヨウカンシコウモク</t>
    </rPh>
    <phoneticPr fontId="2"/>
  </si>
  <si>
    <t>生活環境項目</t>
    <rPh sb="0" eb="6">
      <t>セイカツカンキョウコウモク</t>
    </rPh>
    <phoneticPr fontId="2"/>
  </si>
  <si>
    <t>土壌汚染対策法</t>
    <rPh sb="0" eb="7">
      <t>ドジョウオセンタイサクホウ</t>
    </rPh>
    <phoneticPr fontId="2"/>
  </si>
  <si>
    <t>地下水環境基準</t>
    <rPh sb="0" eb="3">
      <t>チカスイ</t>
    </rPh>
    <rPh sb="3" eb="7">
      <t>カンキョウキジュン</t>
    </rPh>
    <phoneticPr fontId="2"/>
  </si>
  <si>
    <t>地下浸透基準</t>
    <rPh sb="0" eb="6">
      <t>チカシントウキジュン</t>
    </rPh>
    <phoneticPr fontId="2"/>
  </si>
  <si>
    <t>最終処分場　地下水等検査項目</t>
    <rPh sb="0" eb="5">
      <t>サイシュウショブンジョウ</t>
    </rPh>
    <rPh sb="6" eb="9">
      <t>チカスイ</t>
    </rPh>
    <rPh sb="9" eb="10">
      <t>ナド</t>
    </rPh>
    <rPh sb="10" eb="14">
      <t>ケンサコウモク</t>
    </rPh>
    <phoneticPr fontId="2"/>
  </si>
  <si>
    <t>排水基準</t>
    <rPh sb="0" eb="4">
      <t>ハイスイキジュン</t>
    </rPh>
    <phoneticPr fontId="2"/>
  </si>
  <si>
    <t>土砂等の埋め立て条例　排水分析</t>
    <rPh sb="0" eb="3">
      <t>ドシャナド</t>
    </rPh>
    <rPh sb="4" eb="5">
      <t>ウ</t>
    </rPh>
    <rPh sb="6" eb="7">
      <t>タ</t>
    </rPh>
    <rPh sb="8" eb="10">
      <t>ジョウレイ</t>
    </rPh>
    <rPh sb="11" eb="15">
      <t>ハイスイブンセキ</t>
    </rPh>
    <phoneticPr fontId="2"/>
  </si>
  <si>
    <t>放流水</t>
    <rPh sb="0" eb="3">
      <t>ホウリュウスイ</t>
    </rPh>
    <phoneticPr fontId="2"/>
  </si>
  <si>
    <t>見積書の通り</t>
    <phoneticPr fontId="2"/>
  </si>
  <si>
    <r>
      <t xml:space="preserve">分析項目
</t>
    </r>
    <r>
      <rPr>
        <sz val="9"/>
        <color theme="1"/>
        <rFont val="HGP明朝E"/>
        <family val="1"/>
        <charset val="128"/>
      </rPr>
      <t>(プルダウンより選択してください)</t>
    </r>
    <rPh sb="0" eb="4">
      <t>ブンセキコウモク</t>
    </rPh>
    <rPh sb="13" eb="15">
      <t>センタク</t>
    </rPh>
    <phoneticPr fontId="2"/>
  </si>
  <si>
    <t>自由記載欄</t>
    <rPh sb="0" eb="4">
      <t>ジユウキサイ</t>
    </rPh>
    <rPh sb="4" eb="5">
      <t>ラン</t>
    </rPh>
    <phoneticPr fontId="2"/>
  </si>
  <si>
    <t>＜＜印刷用_多検体付属添付資料＞＞</t>
    <rPh sb="2" eb="4">
      <t>インサツ</t>
    </rPh>
    <rPh sb="4" eb="5">
      <t>ヨウ</t>
    </rPh>
    <phoneticPr fontId="2"/>
  </si>
  <si>
    <t>環境分析 依頼書</t>
    <rPh sb="0" eb="2">
      <t>カンキョウ</t>
    </rPh>
    <rPh sb="2" eb="4">
      <t>ブンセキ</t>
    </rPh>
    <rPh sb="5" eb="8">
      <t>イライショ</t>
    </rPh>
    <phoneticPr fontId="2"/>
  </si>
  <si>
    <t>＜＜環境分析 依頼書＞＞</t>
    <rPh sb="2" eb="4">
      <t>カンキョウ</t>
    </rPh>
    <rPh sb="4" eb="6">
      <t>ブンセキ</t>
    </rPh>
    <rPh sb="7" eb="10">
      <t>イライショ</t>
    </rPh>
    <phoneticPr fontId="2"/>
  </si>
  <si>
    <t>分析項目
(例:全項目、ふっ素、Pb、見積書管理番号等)</t>
    <rPh sb="0" eb="4">
      <t>ブンセキコウモク</t>
    </rPh>
    <rPh sb="6" eb="7">
      <t>レイ</t>
    </rPh>
    <rPh sb="8" eb="11">
      <t>ゼンコウモク</t>
    </rPh>
    <rPh sb="14" eb="15">
      <t>ソ</t>
    </rPh>
    <rPh sb="19" eb="22">
      <t>ミツモリショ</t>
    </rPh>
    <rPh sb="22" eb="26">
      <t>カンリバンゴウ</t>
    </rPh>
    <rPh sb="26" eb="27">
      <t>ナド</t>
    </rPh>
    <phoneticPr fontId="2"/>
  </si>
  <si>
    <t>分析情報</t>
    <rPh sb="0" eb="4">
      <t>ブンセキジョウホウ</t>
    </rPh>
    <phoneticPr fontId="2"/>
  </si>
  <si>
    <t>※4.10検体以上の場合は「記入用_多検体添付資料」へご記載ください。</t>
    <rPh sb="5" eb="7">
      <t>ケンタイ</t>
    </rPh>
    <rPh sb="7" eb="9">
      <t>イジョウ</t>
    </rPh>
    <rPh sb="10" eb="12">
      <t>バアイ</t>
    </rPh>
    <rPh sb="14" eb="17">
      <t>キニュウヨウ</t>
    </rPh>
    <rPh sb="18" eb="21">
      <t>タケンタイ</t>
    </rPh>
    <rPh sb="21" eb="25">
      <t>テンプシリョウ</t>
    </rPh>
    <rPh sb="28" eb="30">
      <t>キサイ</t>
    </rPh>
    <phoneticPr fontId="2"/>
  </si>
  <si>
    <t>※3.納期については見積書またはご相談の上決定とさせていただきます。</t>
    <rPh sb="3" eb="5">
      <t>ノウキ</t>
    </rPh>
    <rPh sb="10" eb="13">
      <t>ミツモリショ</t>
    </rPh>
    <rPh sb="17" eb="19">
      <t>ソウダン</t>
    </rPh>
    <rPh sb="20" eb="21">
      <t>ウエ</t>
    </rPh>
    <rPh sb="21" eb="23">
      <t>ケッテイ</t>
    </rPh>
    <phoneticPr fontId="2"/>
  </si>
  <si>
    <r>
      <t xml:space="preserve">郵便番号
</t>
    </r>
    <r>
      <rPr>
        <sz val="8"/>
        <color theme="1"/>
        <rFont val="HGP明朝E"/>
        <family val="1"/>
        <charset val="128"/>
      </rPr>
      <t>(番号のみ記載してください)</t>
    </r>
    <rPh sb="0" eb="4">
      <t>ユウビンバンゴウ</t>
    </rPh>
    <rPh sb="6" eb="8">
      <t>バンゴウ</t>
    </rPh>
    <rPh sb="10" eb="12">
      <t>キサイ</t>
    </rPh>
    <phoneticPr fontId="2"/>
  </si>
  <si>
    <t>溶出量</t>
    <rPh sb="0" eb="3">
      <t>ヨウシュツリョウ</t>
    </rPh>
    <phoneticPr fontId="2"/>
  </si>
  <si>
    <t>環境基準</t>
    <rPh sb="0" eb="4">
      <t>カンキョウキジュン</t>
    </rPh>
    <phoneticPr fontId="2"/>
  </si>
  <si>
    <t>含水率</t>
    <rPh sb="0" eb="3">
      <t>ガンスイリツ</t>
    </rPh>
    <phoneticPr fontId="2"/>
  </si>
  <si>
    <t>熱灼減量</t>
    <rPh sb="0" eb="1">
      <t>ネツ</t>
    </rPh>
    <rPh sb="1" eb="2">
      <t>シャク</t>
    </rPh>
    <rPh sb="2" eb="4">
      <t>ゲンリョウ</t>
    </rPh>
    <phoneticPr fontId="2"/>
  </si>
  <si>
    <t>塩素濃度</t>
    <rPh sb="0" eb="4">
      <t>エンソノウド</t>
    </rPh>
    <phoneticPr fontId="2"/>
  </si>
  <si>
    <t>鉛濃度</t>
    <rPh sb="0" eb="3">
      <t>ナマリノウド</t>
    </rPh>
    <phoneticPr fontId="2"/>
  </si>
  <si>
    <t>全元素簡易分析</t>
    <rPh sb="0" eb="3">
      <t>ゼンゲンソ</t>
    </rPh>
    <rPh sb="3" eb="7">
      <t>カンイブンセキ</t>
    </rPh>
    <phoneticPr fontId="2"/>
  </si>
  <si>
    <t>全元素簡易分析</t>
    <rPh sb="0" eb="1">
      <t>ゼン</t>
    </rPh>
    <rPh sb="1" eb="3">
      <t>ゲンソ</t>
    </rPh>
    <rPh sb="3" eb="5">
      <t>カンイ</t>
    </rPh>
    <rPh sb="5" eb="7">
      <t>ブンセキ</t>
    </rPh>
    <phoneticPr fontId="2"/>
  </si>
  <si>
    <t>見積書の通り(分析項目欄に見積書番号をご記載ください。)</t>
  </si>
  <si>
    <t>order@is-engineering.co.jp</t>
    <phoneticPr fontId="2"/>
  </si>
  <si>
    <t>分析項目情報</t>
    <rPh sb="0" eb="2">
      <t>ブンセキ</t>
    </rPh>
    <rPh sb="2" eb="4">
      <t>コウモク</t>
    </rPh>
    <rPh sb="4" eb="6">
      <t>ジョウホウ</t>
    </rPh>
    <phoneticPr fontId="2"/>
  </si>
  <si>
    <t>　　　　　採取住所</t>
    <rPh sb="5" eb="7">
      <t>サイシュ</t>
    </rPh>
    <rPh sb="7" eb="9">
      <t>ジュウショ</t>
    </rPh>
    <phoneticPr fontId="2"/>
  </si>
  <si>
    <r>
      <t>　　</t>
    </r>
    <r>
      <rPr>
        <b/>
        <u/>
        <sz val="8"/>
        <color theme="1"/>
        <rFont val="HG明朝B"/>
        <family val="1"/>
        <charset val="128"/>
      </rPr>
      <t>住所は必ず都道府県から記載してください。</t>
    </r>
    <r>
      <rPr>
        <sz val="8"/>
        <color theme="1"/>
        <rFont val="HG明朝B"/>
        <family val="1"/>
        <charset val="128"/>
      </rPr>
      <t>省略する場合は□にチェックで省略可能です。</t>
    </r>
    <rPh sb="2" eb="4">
      <t>ジュウショ</t>
    </rPh>
    <rPh sb="5" eb="6">
      <t>カナラ</t>
    </rPh>
    <rPh sb="7" eb="11">
      <t>トドウフケン</t>
    </rPh>
    <rPh sb="13" eb="15">
      <t>キサイ</t>
    </rPh>
    <rPh sb="22" eb="24">
      <t>ショウリャク</t>
    </rPh>
    <rPh sb="26" eb="28">
      <t>バアイ</t>
    </rPh>
    <rPh sb="36" eb="40">
      <t>ショウリャクカノウ</t>
    </rPh>
    <phoneticPr fontId="2"/>
  </si>
  <si>
    <t>■分析依頼前の確認事項</t>
    <rPh sb="1" eb="3">
      <t>ブンセキ</t>
    </rPh>
    <rPh sb="3" eb="5">
      <t>イライ</t>
    </rPh>
    <rPh sb="5" eb="6">
      <t>マエ</t>
    </rPh>
    <rPh sb="7" eb="11">
      <t>カクニンジコウ</t>
    </rPh>
    <phoneticPr fontId="2"/>
  </si>
  <si>
    <t>☑採取試料の目安</t>
    <rPh sb="1" eb="3">
      <t>サイシュ</t>
    </rPh>
    <rPh sb="3" eb="5">
      <t>シリョウ</t>
    </rPh>
    <rPh sb="6" eb="8">
      <t>メヤス</t>
    </rPh>
    <phoneticPr fontId="2"/>
  </si>
  <si>
    <t>・仕上塗材、吹付材、保温材等</t>
    <rPh sb="1" eb="3">
      <t>シア</t>
    </rPh>
    <rPh sb="3" eb="5">
      <t>トザイ</t>
    </rPh>
    <rPh sb="6" eb="8">
      <t>フキツ</t>
    </rPh>
    <rPh sb="8" eb="9">
      <t>ザイ</t>
    </rPh>
    <rPh sb="10" eb="13">
      <t>ホオンザイ</t>
    </rPh>
    <rPh sb="13" eb="14">
      <t>ナド</t>
    </rPh>
    <phoneticPr fontId="2"/>
  </si>
  <si>
    <t>　一箇所につき、ゴルフボール1～2個程度</t>
    <rPh sb="1" eb="4">
      <t>イッカショ</t>
    </rPh>
    <rPh sb="17" eb="18">
      <t>コ</t>
    </rPh>
    <rPh sb="18" eb="20">
      <t>テイド</t>
    </rPh>
    <phoneticPr fontId="2"/>
  </si>
  <si>
    <r>
      <rPr>
        <b/>
        <sz val="11"/>
        <color rgb="FFFF0000"/>
        <rFont val="HGP明朝E"/>
        <family val="1"/>
        <charset val="128"/>
      </rPr>
      <t>　</t>
    </r>
    <r>
      <rPr>
        <b/>
        <u/>
        <sz val="11"/>
        <color rgb="FFFF0000"/>
        <rFont val="HGP明朝E"/>
        <family val="1"/>
        <charset val="128"/>
      </rPr>
      <t>※試料量が十分に確保できない場合は、ご相談ください。</t>
    </r>
    <rPh sb="2" eb="5">
      <t>シリョウリョウ</t>
    </rPh>
    <rPh sb="6" eb="8">
      <t>ジュウブン</t>
    </rPh>
    <rPh sb="9" eb="11">
      <t>カクホ</t>
    </rPh>
    <rPh sb="15" eb="17">
      <t>バアイ</t>
    </rPh>
    <rPh sb="20" eb="22">
      <t>ソウダン</t>
    </rPh>
    <phoneticPr fontId="2"/>
  </si>
  <si>
    <t>☑留意点</t>
    <rPh sb="1" eb="4">
      <t>リュウイテン</t>
    </rPh>
    <phoneticPr fontId="2"/>
  </si>
  <si>
    <t>　・多層構造の試料は、層構造が判別できる状態で試料を提出してください。</t>
    <rPh sb="2" eb="6">
      <t>タソウコウゾウ</t>
    </rPh>
    <rPh sb="7" eb="9">
      <t>シリョウ</t>
    </rPh>
    <rPh sb="11" eb="14">
      <t>ソウコウゾウ</t>
    </rPh>
    <rPh sb="15" eb="17">
      <t>ハンベツ</t>
    </rPh>
    <rPh sb="20" eb="22">
      <t>ジョウタイ</t>
    </rPh>
    <rPh sb="23" eb="25">
      <t>シリョウ</t>
    </rPh>
    <rPh sb="26" eb="28">
      <t>テイシュツ</t>
    </rPh>
    <phoneticPr fontId="2"/>
  </si>
  <si>
    <r>
      <rPr>
        <sz val="12"/>
        <color theme="0"/>
        <rFont val="HGP明朝E"/>
        <family val="1"/>
        <charset val="128"/>
      </rPr>
      <t>　・</t>
    </r>
    <r>
      <rPr>
        <sz val="12"/>
        <rFont val="HGP明朝E"/>
        <family val="1"/>
        <charset val="128"/>
      </rPr>
      <t>判別不可の場合は、別試料</t>
    </r>
    <r>
      <rPr>
        <sz val="12"/>
        <color theme="1"/>
        <rFont val="HGP明朝E"/>
        <family val="1"/>
        <charset val="128"/>
      </rPr>
      <t>扱い又は分析対象外となる可能性があります。</t>
    </r>
    <rPh sb="2" eb="4">
      <t>ハンベツ</t>
    </rPh>
    <rPh sb="4" eb="6">
      <t>フカ</t>
    </rPh>
    <rPh sb="7" eb="8">
      <t>バ</t>
    </rPh>
    <rPh sb="8" eb="9">
      <t>ベツ</t>
    </rPh>
    <rPh sb="23" eb="26">
      <t>カノウセイ</t>
    </rPh>
    <phoneticPr fontId="2"/>
  </si>
  <si>
    <t>　・ごく少量の付着物や混入物は分析対象外となります。</t>
    <rPh sb="4" eb="6">
      <t>ショウリョウ</t>
    </rPh>
    <rPh sb="7" eb="10">
      <t>フチャクブツ</t>
    </rPh>
    <rPh sb="11" eb="14">
      <t>コンニュウブツ</t>
    </rPh>
    <rPh sb="15" eb="17">
      <t>ブンセキ</t>
    </rPh>
    <rPh sb="17" eb="20">
      <t>タイショウガイ</t>
    </rPh>
    <phoneticPr fontId="2"/>
  </si>
  <si>
    <t>　・試料量がA4サイズより大きい場合は、着払いで返却いたします。</t>
    <rPh sb="2" eb="4">
      <t>シリョウ</t>
    </rPh>
    <rPh sb="4" eb="5">
      <t>リョウ</t>
    </rPh>
    <rPh sb="13" eb="14">
      <t>オオ</t>
    </rPh>
    <rPh sb="16" eb="18">
      <t>バアイ</t>
    </rPh>
    <rPh sb="20" eb="22">
      <t>チャクバラ</t>
    </rPh>
    <rPh sb="24" eb="26">
      <t>ヘンキャク</t>
    </rPh>
    <phoneticPr fontId="2"/>
  </si>
  <si>
    <t>　・複数点採取の試料は、全ての試料を混合して分析いたします。</t>
    <rPh sb="2" eb="4">
      <t>フクスウ</t>
    </rPh>
    <rPh sb="4" eb="5">
      <t>テン</t>
    </rPh>
    <rPh sb="5" eb="7">
      <t>サイシュ</t>
    </rPh>
    <rPh sb="8" eb="10">
      <t>シリョウ</t>
    </rPh>
    <rPh sb="12" eb="13">
      <t>スベ</t>
    </rPh>
    <rPh sb="15" eb="17">
      <t>シリョウ</t>
    </rPh>
    <rPh sb="18" eb="20">
      <t>コンゴウ</t>
    </rPh>
    <rPh sb="22" eb="24">
      <t>ブンセキ</t>
    </rPh>
    <phoneticPr fontId="2"/>
  </si>
  <si>
    <t>　・納期優先の為ラボ状況により、協力会社で分析を行う場合があります。</t>
    <rPh sb="2" eb="4">
      <t>ノウキ</t>
    </rPh>
    <rPh sb="4" eb="6">
      <t>ユウセン</t>
    </rPh>
    <rPh sb="7" eb="8">
      <t>タメ</t>
    </rPh>
    <rPh sb="10" eb="12">
      <t>ジョウキョウ</t>
    </rPh>
    <rPh sb="16" eb="20">
      <t>キョウリョクガイシャ</t>
    </rPh>
    <rPh sb="21" eb="23">
      <t>ブンセキ</t>
    </rPh>
    <rPh sb="24" eb="25">
      <t>オコナ</t>
    </rPh>
    <rPh sb="26" eb="28">
      <t>バアイ</t>
    </rPh>
    <phoneticPr fontId="2"/>
  </si>
  <si>
    <t>☑試料の梱包について</t>
    <rPh sb="1" eb="3">
      <t>シリョウ</t>
    </rPh>
    <rPh sb="4" eb="6">
      <t>コンポウ</t>
    </rPh>
    <phoneticPr fontId="2"/>
  </si>
  <si>
    <t>　・単一試料</t>
    <rPh sb="2" eb="6">
      <t>タンイツシリョウ</t>
    </rPh>
    <phoneticPr fontId="2"/>
  </si>
  <si>
    <t>・複数点採取の同一試料</t>
    <rPh sb="1" eb="4">
      <t>フクスウテン</t>
    </rPh>
    <rPh sb="4" eb="6">
      <t>サイシュ</t>
    </rPh>
    <rPh sb="7" eb="9">
      <t>ドウイツ</t>
    </rPh>
    <rPh sb="9" eb="11">
      <t>シリョウ</t>
    </rPh>
    <phoneticPr fontId="2"/>
  </si>
  <si>
    <t>　　チャック付きポリ袋で二重梱包</t>
    <rPh sb="6" eb="7">
      <t>ツ</t>
    </rPh>
    <rPh sb="10" eb="11">
      <t>フクロ</t>
    </rPh>
    <rPh sb="12" eb="14">
      <t>ニジュウ</t>
    </rPh>
    <rPh sb="14" eb="16">
      <t>コンポウ</t>
    </rPh>
    <phoneticPr fontId="2"/>
  </si>
  <si>
    <t>　チャック付きポリ袋で二重梱包</t>
    <rPh sb="5" eb="6">
      <t>ツ</t>
    </rPh>
    <rPh sb="9" eb="10">
      <t>フクロ</t>
    </rPh>
    <rPh sb="11" eb="13">
      <t>ニジュウ</t>
    </rPh>
    <rPh sb="13" eb="15">
      <t>コンポウ</t>
    </rPh>
    <phoneticPr fontId="2"/>
  </si>
  <si>
    <t>　　依頼書内容と対応する情報を記載</t>
    <rPh sb="2" eb="5">
      <t>イライショ</t>
    </rPh>
    <rPh sb="5" eb="7">
      <t>ナイヨウ</t>
    </rPh>
    <rPh sb="8" eb="10">
      <t>タイオウ</t>
    </rPh>
    <rPh sb="12" eb="14">
      <t>ジョウホウ</t>
    </rPh>
    <rPh sb="15" eb="17">
      <t>キサイ</t>
    </rPh>
    <phoneticPr fontId="2"/>
  </si>
  <si>
    <t>　依頼書内容と対応する情報を記載</t>
    <rPh sb="1" eb="4">
      <t>イライショ</t>
    </rPh>
    <rPh sb="4" eb="6">
      <t>ナイヨウ</t>
    </rPh>
    <rPh sb="7" eb="9">
      <t>タイオウ</t>
    </rPh>
    <rPh sb="11" eb="13">
      <t>ジョウホウ</t>
    </rPh>
    <rPh sb="14" eb="16">
      <t>キサイ</t>
    </rPh>
    <phoneticPr fontId="2"/>
  </si>
  <si>
    <r>
      <rPr>
        <b/>
        <u/>
        <sz val="18"/>
        <color theme="1"/>
        <rFont val="Segoe UI Symbol"/>
        <family val="2"/>
      </rPr>
      <t>☑</t>
    </r>
    <r>
      <rPr>
        <b/>
        <u/>
        <sz val="18"/>
        <color theme="1"/>
        <rFont val="HGP明朝E"/>
        <family val="2"/>
        <charset val="128"/>
      </rPr>
      <t>発送方法</t>
    </r>
    <rPh sb="1" eb="5">
      <t>ハッソウホウホウ</t>
    </rPh>
    <phoneticPr fontId="2"/>
  </si>
  <si>
    <r>
      <t>　・</t>
    </r>
    <r>
      <rPr>
        <b/>
        <u/>
        <sz val="11"/>
        <color theme="1"/>
        <rFont val="HGP明朝E"/>
        <family val="1"/>
        <charset val="128"/>
      </rPr>
      <t>試料と「印刷用シート」を印刷し、同封いただけますようよろしくお願いいたします。</t>
    </r>
    <rPh sb="2" eb="4">
      <t>シリョウ</t>
    </rPh>
    <rPh sb="6" eb="9">
      <t>インサツヨウ</t>
    </rPh>
    <rPh sb="14" eb="16">
      <t>インサツ</t>
    </rPh>
    <rPh sb="18" eb="20">
      <t>ドウフウ</t>
    </rPh>
    <rPh sb="33" eb="34">
      <t>ネガ</t>
    </rPh>
    <phoneticPr fontId="2"/>
  </si>
  <si>
    <t>＜＜ご確認ください＞＞</t>
    <rPh sb="3" eb="5">
      <t>カクニン</t>
    </rPh>
    <phoneticPr fontId="2"/>
  </si>
  <si>
    <t>　・該当印刷用依頼書と検体がセットであると</t>
    <rPh sb="2" eb="4">
      <t>ガイトウ</t>
    </rPh>
    <rPh sb="4" eb="7">
      <t>インサツヨウ</t>
    </rPh>
    <rPh sb="7" eb="10">
      <t>イライショ</t>
    </rPh>
    <rPh sb="11" eb="13">
      <t>ケンタイ</t>
    </rPh>
    <phoneticPr fontId="2"/>
  </si>
  <si>
    <t>　　分かるよう梱包してください。(ｸﾘｱﾌｧｲﾙ等)</t>
    <rPh sb="2" eb="3">
      <t>ワ</t>
    </rPh>
    <rPh sb="7" eb="9">
      <t>コンポウ</t>
    </rPh>
    <rPh sb="24" eb="25">
      <t>ナド</t>
    </rPh>
    <phoneticPr fontId="2"/>
  </si>
  <si>
    <t>　・依頼書は折って同封していただいても</t>
    <rPh sb="2" eb="5">
      <t>イライショ</t>
    </rPh>
    <rPh sb="6" eb="7">
      <t>オ</t>
    </rPh>
    <rPh sb="9" eb="11">
      <t>ドウフウ</t>
    </rPh>
    <phoneticPr fontId="2"/>
  </si>
  <si>
    <t>　　差し支えありません。ただし、検体袋の中に</t>
    <rPh sb="2" eb="3">
      <t>サ</t>
    </rPh>
    <rPh sb="4" eb="5">
      <t>ツカ</t>
    </rPh>
    <rPh sb="16" eb="18">
      <t>ケンタイ</t>
    </rPh>
    <rPh sb="18" eb="19">
      <t>フクロ</t>
    </rPh>
    <rPh sb="20" eb="21">
      <t>ナカ</t>
    </rPh>
    <phoneticPr fontId="2"/>
  </si>
  <si>
    <t>　　依頼書を同封は暴露防止の為ご遠慮ください</t>
    <rPh sb="2" eb="5">
      <t>イライショ</t>
    </rPh>
    <rPh sb="6" eb="8">
      <t>ドウフウ</t>
    </rPh>
    <rPh sb="9" eb="11">
      <t>バクロ</t>
    </rPh>
    <rPh sb="11" eb="13">
      <t>ボウシ</t>
    </rPh>
    <rPh sb="14" eb="15">
      <t>タメ</t>
    </rPh>
    <rPh sb="16" eb="18">
      <t>エンリョ</t>
    </rPh>
    <phoneticPr fontId="2"/>
  </si>
  <si>
    <r>
      <t>　</t>
    </r>
    <r>
      <rPr>
        <u/>
        <sz val="11"/>
        <color theme="1"/>
        <rFont val="HGP明朝E"/>
        <family val="1"/>
        <charset val="128"/>
      </rPr>
      <t>・同封したものを封筒または箱などでの郵送、</t>
    </r>
    <rPh sb="2" eb="4">
      <t>ドウフウ</t>
    </rPh>
    <rPh sb="9" eb="11">
      <t>フウトウ</t>
    </rPh>
    <rPh sb="14" eb="15">
      <t>ハコ</t>
    </rPh>
    <rPh sb="19" eb="21">
      <t>ユウソウ</t>
    </rPh>
    <phoneticPr fontId="2"/>
  </si>
  <si>
    <r>
      <t>　　</t>
    </r>
    <r>
      <rPr>
        <u/>
        <sz val="11"/>
        <color theme="1"/>
        <rFont val="HGP明朝E"/>
        <family val="1"/>
        <charset val="128"/>
      </rPr>
      <t>またはお持ち込みをお願いいたします。</t>
    </r>
    <rPh sb="6" eb="7">
      <t>モ</t>
    </rPh>
    <rPh sb="8" eb="9">
      <t>コ</t>
    </rPh>
    <rPh sb="12" eb="13">
      <t>ネガ</t>
    </rPh>
    <phoneticPr fontId="2"/>
  </si>
  <si>
    <t>　・後追いでも構いませんので、メール等で</t>
    <rPh sb="2" eb="4">
      <t>アトオ</t>
    </rPh>
    <rPh sb="7" eb="8">
      <t>カマ</t>
    </rPh>
    <rPh sb="18" eb="19">
      <t>ナド</t>
    </rPh>
    <phoneticPr fontId="2"/>
  </si>
  <si>
    <t>　　追跡番号の情報共有をいただけますと</t>
    <rPh sb="2" eb="6">
      <t>ツイセキバンゴウ</t>
    </rPh>
    <rPh sb="7" eb="11">
      <t>ジョウホウキョウユウ</t>
    </rPh>
    <phoneticPr fontId="2"/>
  </si>
  <si>
    <t>　　輸送状況把握がスムーズになります。</t>
    <phoneticPr fontId="2"/>
  </si>
  <si>
    <r>
      <t>　</t>
    </r>
    <r>
      <rPr>
        <u/>
        <sz val="12"/>
        <color theme="1"/>
        <rFont val="HGP明朝E"/>
        <family val="1"/>
        <charset val="128"/>
      </rPr>
      <t>・住所等は下記「送付先」をご参照ください。</t>
    </r>
    <rPh sb="2" eb="4">
      <t>ジュウショ</t>
    </rPh>
    <rPh sb="4" eb="5">
      <t>ナド</t>
    </rPh>
    <rPh sb="6" eb="8">
      <t>カキ</t>
    </rPh>
    <rPh sb="9" eb="12">
      <t>ソウフサキ</t>
    </rPh>
    <rPh sb="15" eb="17">
      <t>サンショウ</t>
    </rPh>
    <phoneticPr fontId="2"/>
  </si>
  <si>
    <t>☑送付先</t>
    <rPh sb="1" eb="4">
      <t>ソウフサキ</t>
    </rPh>
    <phoneticPr fontId="2"/>
  </si>
  <si>
    <t>　・会社名　　　アイエスエンジニアリング株式会社</t>
    <rPh sb="2" eb="5">
      <t>カイシャメイ</t>
    </rPh>
    <rPh sb="20" eb="24">
      <t>カブシキガイシャ</t>
    </rPh>
    <phoneticPr fontId="2"/>
  </si>
  <si>
    <t>　・部門　 　　　環境分析開発センター</t>
    <rPh sb="2" eb="4">
      <t>ブモン</t>
    </rPh>
    <rPh sb="9" eb="13">
      <t>カンキョウブンセキ</t>
    </rPh>
    <rPh sb="13" eb="15">
      <t>カイハツ</t>
    </rPh>
    <phoneticPr fontId="2"/>
  </si>
  <si>
    <t>　・郵便番号　 〒354-0045</t>
    <rPh sb="2" eb="6">
      <t>ユウビンバンゴウ</t>
    </rPh>
    <phoneticPr fontId="2"/>
  </si>
  <si>
    <t>　・住所　　　　　埼玉県入間郡三芳町上富緑1589-2</t>
    <rPh sb="2" eb="4">
      <t>ジュウショ</t>
    </rPh>
    <phoneticPr fontId="2"/>
  </si>
  <si>
    <t>　・電話　　　　　049-293-7166</t>
    <rPh sb="2" eb="4">
      <t>デンワ</t>
    </rPh>
    <phoneticPr fontId="2"/>
  </si>
  <si>
    <r>
      <t>　・FAX　　　　</t>
    </r>
    <r>
      <rPr>
        <sz val="14"/>
        <color theme="0"/>
        <rFont val="HGP明朝E"/>
        <family val="1"/>
        <charset val="128"/>
      </rPr>
      <t xml:space="preserve"> ・</t>
    </r>
    <r>
      <rPr>
        <sz val="14"/>
        <color theme="1"/>
        <rFont val="HGP明朝E"/>
        <family val="1"/>
        <charset val="128"/>
      </rPr>
      <t>049-259-7636</t>
    </r>
    <phoneticPr fontId="2"/>
  </si>
  <si>
    <t>　・メール　　　　order@is-engineering.co.jp</t>
    <phoneticPr fontId="2"/>
  </si>
  <si>
    <t>　・営業日　　　月-金曜日　8:00-17:00</t>
    <rPh sb="2" eb="4">
      <t>エイギョウ</t>
    </rPh>
    <rPh sb="4" eb="5">
      <t>ヒ</t>
    </rPh>
    <rPh sb="9" eb="10">
      <t>ゲツ</t>
    </rPh>
    <rPh sb="11" eb="12">
      <t>キン</t>
    </rPh>
    <rPh sb="12" eb="14">
      <t>ヨウビ</t>
    </rPh>
    <phoneticPr fontId="2"/>
  </si>
  <si>
    <r>
      <rPr>
        <b/>
        <sz val="11"/>
        <color rgb="FFFF0000"/>
        <rFont val="HGP明朝E"/>
        <family val="1"/>
        <charset val="128"/>
      </rPr>
      <t>　</t>
    </r>
    <r>
      <rPr>
        <b/>
        <u/>
        <sz val="11"/>
        <color rgb="FFFF0000"/>
        <rFont val="HGP明朝E"/>
        <family val="1"/>
        <charset val="128"/>
      </rPr>
      <t>※試料到着が遅れた場合は、納期希望に添えない可能性があります。</t>
    </r>
    <rPh sb="2" eb="4">
      <t>シリョウ</t>
    </rPh>
    <rPh sb="4" eb="6">
      <t>トウチャク</t>
    </rPh>
    <rPh sb="7" eb="8">
      <t>オク</t>
    </rPh>
    <rPh sb="10" eb="12">
      <t>バアイ</t>
    </rPh>
    <rPh sb="14" eb="16">
      <t>ノウキ</t>
    </rPh>
    <rPh sb="16" eb="18">
      <t>キボウ</t>
    </rPh>
    <rPh sb="19" eb="20">
      <t>ソ</t>
    </rPh>
    <rPh sb="23" eb="26">
      <t>カノウセイ</t>
    </rPh>
    <phoneticPr fontId="2"/>
  </si>
  <si>
    <r>
      <rPr>
        <b/>
        <sz val="11"/>
        <color rgb="FFFF0000"/>
        <rFont val="HGP明朝E"/>
        <family val="1"/>
        <charset val="128"/>
      </rPr>
      <t xml:space="preserve">　　 </t>
    </r>
    <r>
      <rPr>
        <b/>
        <u/>
        <sz val="11"/>
        <color rgb="FFFF0000"/>
        <rFont val="HGP明朝E"/>
        <family val="1"/>
        <charset val="128"/>
      </rPr>
      <t>お急ぎの場合は、宅急便か試料持ち込みをお願いいたします。</t>
    </r>
    <rPh sb="4" eb="5">
      <t>イソ</t>
    </rPh>
    <rPh sb="7" eb="9">
      <t>バアイ</t>
    </rPh>
    <rPh sb="11" eb="14">
      <t>タッキュウビン</t>
    </rPh>
    <rPh sb="15" eb="17">
      <t>シリョウ</t>
    </rPh>
    <rPh sb="17" eb="18">
      <t>モ</t>
    </rPh>
    <rPh sb="19" eb="20">
      <t>コ</t>
    </rPh>
    <rPh sb="23" eb="24">
      <t>ネガ</t>
    </rPh>
    <phoneticPr fontId="2"/>
  </si>
  <si>
    <t>■お持ち込みのお客様へ</t>
    <rPh sb="2" eb="3">
      <t>モ</t>
    </rPh>
    <rPh sb="4" eb="5">
      <t>コ</t>
    </rPh>
    <rPh sb="8" eb="10">
      <t>キャクサマ</t>
    </rPh>
    <phoneticPr fontId="2"/>
  </si>
  <si>
    <t>■はじめに</t>
    <phoneticPr fontId="2"/>
  </si>
  <si>
    <t>　お持ち込みのご検討、誠にありがとうございます。</t>
    <rPh sb="2" eb="3">
      <t>モ</t>
    </rPh>
    <rPh sb="4" eb="5">
      <t>コ</t>
    </rPh>
    <rPh sb="8" eb="10">
      <t>ケントウ</t>
    </rPh>
    <rPh sb="11" eb="12">
      <t>マコト</t>
    </rPh>
    <phoneticPr fontId="2"/>
  </si>
  <si>
    <t>　アイエスエンジニアリング株式会社　環境分析開発センターは下記住所となります。</t>
    <rPh sb="13" eb="17">
      <t>カブシキガイシャ</t>
    </rPh>
    <rPh sb="18" eb="24">
      <t>カンキョウブンセキカイハツ</t>
    </rPh>
    <rPh sb="29" eb="31">
      <t>カキ</t>
    </rPh>
    <rPh sb="31" eb="33">
      <t>ジュウショ</t>
    </rPh>
    <phoneticPr fontId="2"/>
  </si>
  <si>
    <r>
      <rPr>
        <b/>
        <sz val="14"/>
        <color theme="1"/>
        <rFont val="HGP明朝E"/>
        <family val="1"/>
        <charset val="128"/>
      </rPr>
      <t>　</t>
    </r>
    <r>
      <rPr>
        <b/>
        <u/>
        <sz val="14"/>
        <color theme="1"/>
        <rFont val="HGP明朝E"/>
        <family val="1"/>
        <charset val="128"/>
      </rPr>
      <t>住所：埼玉県入間郡三芳町上富緑1589-2</t>
    </r>
    <rPh sb="1" eb="3">
      <t>ジュウショ</t>
    </rPh>
    <phoneticPr fontId="2"/>
  </si>
  <si>
    <t>　当住所は「石坂産業株式会社」地内となります。</t>
    <rPh sb="1" eb="4">
      <t>トウジュウショ</t>
    </rPh>
    <rPh sb="6" eb="8">
      <t>イシザカ</t>
    </rPh>
    <rPh sb="8" eb="10">
      <t>サンギョウ</t>
    </rPh>
    <rPh sb="10" eb="14">
      <t>カブシキガイシャ</t>
    </rPh>
    <rPh sb="15" eb="16">
      <t>チ</t>
    </rPh>
    <rPh sb="16" eb="17">
      <t>ナイ</t>
    </rPh>
    <phoneticPr fontId="2"/>
  </si>
  <si>
    <t>■所沢方面からお越しの方</t>
    <phoneticPr fontId="2"/>
  </si>
  <si>
    <t>　</t>
    <phoneticPr fontId="2"/>
  </si>
  <si>
    <t>　左手に「交流プラザ」駐車場を直進します。</t>
    <rPh sb="1" eb="3">
      <t>ヒダリテ</t>
    </rPh>
    <rPh sb="5" eb="7">
      <t>コウリュウ</t>
    </rPh>
    <rPh sb="11" eb="14">
      <t>チュウシャジョウ</t>
    </rPh>
    <rPh sb="15" eb="17">
      <t>チョクシン</t>
    </rPh>
    <phoneticPr fontId="2"/>
  </si>
  <si>
    <t>　交流プラザを過ぎ、直進します。</t>
    <rPh sb="1" eb="3">
      <t>コウリュウ</t>
    </rPh>
    <rPh sb="7" eb="8">
      <t>ス</t>
    </rPh>
    <rPh sb="10" eb="12">
      <t>チョクシン</t>
    </rPh>
    <phoneticPr fontId="2"/>
  </si>
  <si>
    <r>
      <t>　</t>
    </r>
    <r>
      <rPr>
        <b/>
        <u/>
        <sz val="12"/>
        <color theme="1"/>
        <rFont val="HGP明朝E"/>
        <family val="1"/>
        <charset val="128"/>
      </rPr>
      <t>※交流プラザ駐車場への駐車はご遠慮下さい。</t>
    </r>
    <rPh sb="2" eb="4">
      <t>コウリュウ</t>
    </rPh>
    <rPh sb="7" eb="10">
      <t>チュウシャジョウ</t>
    </rPh>
    <rPh sb="12" eb="14">
      <t>チュウシャ</t>
    </rPh>
    <rPh sb="16" eb="18">
      <t>エンリョ</t>
    </rPh>
    <rPh sb="18" eb="19">
      <t>クダ</t>
    </rPh>
    <phoneticPr fontId="2"/>
  </si>
  <si>
    <t>　右手に石坂産業第一駐車場がございます。</t>
    <rPh sb="1" eb="3">
      <t>ミギテ</t>
    </rPh>
    <rPh sb="4" eb="8">
      <t>イシザカサンギョウ</t>
    </rPh>
    <rPh sb="8" eb="13">
      <t>ダイイチチュウシャジョウ</t>
    </rPh>
    <phoneticPr fontId="2"/>
  </si>
  <si>
    <t>■ふじみ野方面からお越しの方</t>
    <rPh sb="4" eb="5">
      <t>ノ</t>
    </rPh>
    <rPh sb="5" eb="7">
      <t>ホウメン</t>
    </rPh>
    <rPh sb="10" eb="11">
      <t>コ</t>
    </rPh>
    <rPh sb="13" eb="14">
      <t>カタ</t>
    </rPh>
    <phoneticPr fontId="2"/>
  </si>
  <si>
    <t>　「桃太郎便」様看板が見えますので直進します。</t>
    <rPh sb="2" eb="6">
      <t>モモタロウビン</t>
    </rPh>
    <rPh sb="7" eb="8">
      <t>サマ</t>
    </rPh>
    <rPh sb="8" eb="10">
      <t>カンバン</t>
    </rPh>
    <rPh sb="11" eb="12">
      <t>ミ</t>
    </rPh>
    <rPh sb="17" eb="19">
      <t>チョクシン</t>
    </rPh>
    <phoneticPr fontId="2"/>
  </si>
  <si>
    <t>　右手に石坂産業㈱看板と本社ビルが見えます。</t>
    <rPh sb="1" eb="3">
      <t>ミギテ</t>
    </rPh>
    <rPh sb="4" eb="6">
      <t>イシザカ</t>
    </rPh>
    <rPh sb="6" eb="9">
      <t>サンギョウカブ</t>
    </rPh>
    <rPh sb="9" eb="11">
      <t>カンバン</t>
    </rPh>
    <rPh sb="12" eb="14">
      <t>ホンシャ</t>
    </rPh>
    <rPh sb="17" eb="18">
      <t>ミ</t>
    </rPh>
    <phoneticPr fontId="2"/>
  </si>
  <si>
    <r>
      <t>　</t>
    </r>
    <r>
      <rPr>
        <b/>
        <u/>
        <sz val="12"/>
        <color theme="1"/>
        <rFont val="HGP明朝E"/>
        <family val="1"/>
        <charset val="128"/>
      </rPr>
      <t>※手前は社員駐車場の為駐車はご遠慮下さい。</t>
    </r>
    <rPh sb="2" eb="4">
      <t>テマエ</t>
    </rPh>
    <rPh sb="5" eb="10">
      <t>シャインチュウシャジョウ</t>
    </rPh>
    <rPh sb="11" eb="12">
      <t>タメ</t>
    </rPh>
    <rPh sb="12" eb="14">
      <t>チュウシャ</t>
    </rPh>
    <rPh sb="16" eb="19">
      <t>エンリョクダ</t>
    </rPh>
    <phoneticPr fontId="2"/>
  </si>
  <si>
    <t>　左手側に石坂産業第一駐車場がございます。</t>
    <rPh sb="1" eb="4">
      <t>ヒダリテガワ</t>
    </rPh>
    <rPh sb="5" eb="9">
      <t>イシザカサンギョウ</t>
    </rPh>
    <rPh sb="9" eb="14">
      <t>ダイイチチュウシャジョウ</t>
    </rPh>
    <phoneticPr fontId="2"/>
  </si>
  <si>
    <t>■駐車スペースについて</t>
    <rPh sb="1" eb="3">
      <t>チュウシャ</t>
    </rPh>
    <phoneticPr fontId="2"/>
  </si>
  <si>
    <t>　・車は総合第一駐車場入ってすぐ右手の</t>
    <rPh sb="2" eb="3">
      <t>クルマ</t>
    </rPh>
    <rPh sb="4" eb="6">
      <t>ソウゴウ</t>
    </rPh>
    <rPh sb="6" eb="11">
      <t>ダイイチチュウシャジョウ</t>
    </rPh>
    <rPh sb="11" eb="12">
      <t>ハイ</t>
    </rPh>
    <rPh sb="16" eb="18">
      <t>ミギテ</t>
    </rPh>
    <phoneticPr fontId="2"/>
  </si>
  <si>
    <t>　　お客様専用駐車場に前向き駐車でお停めください。</t>
    <rPh sb="11" eb="13">
      <t>マエム</t>
    </rPh>
    <rPh sb="14" eb="16">
      <t>チュウシャ</t>
    </rPh>
    <rPh sb="18" eb="19">
      <t>ト</t>
    </rPh>
    <phoneticPr fontId="2"/>
  </si>
  <si>
    <t>　・場内は一方通行となっておりますので、</t>
    <rPh sb="2" eb="4">
      <t>ジョウナイ</t>
    </rPh>
    <rPh sb="5" eb="9">
      <t>イッポウツウコウ</t>
    </rPh>
    <phoneticPr fontId="2"/>
  </si>
  <si>
    <t>　　お間違えの無いようお願いいたします。</t>
    <phoneticPr fontId="2"/>
  </si>
  <si>
    <r>
      <t>　</t>
    </r>
    <r>
      <rPr>
        <u/>
        <sz val="12"/>
        <color theme="1"/>
        <rFont val="HGP明朝E"/>
        <family val="1"/>
        <charset val="128"/>
      </rPr>
      <t>・場内の走行は15km/h以内でお願いいたします。</t>
    </r>
    <rPh sb="2" eb="4">
      <t>ジョウナイ</t>
    </rPh>
    <rPh sb="5" eb="7">
      <t>ソウコウ</t>
    </rPh>
    <rPh sb="14" eb="16">
      <t>イナイ</t>
    </rPh>
    <rPh sb="18" eb="19">
      <t>ネガ</t>
    </rPh>
    <phoneticPr fontId="2"/>
  </si>
  <si>
    <t>　・駐車後は緑色の安全帯の上での歩行を</t>
    <rPh sb="2" eb="5">
      <t>チュウシャゴ</t>
    </rPh>
    <rPh sb="6" eb="8">
      <t>ミドリイロ</t>
    </rPh>
    <rPh sb="9" eb="12">
      <t>アンゼンタイ</t>
    </rPh>
    <rPh sb="13" eb="14">
      <t>ウエ</t>
    </rPh>
    <rPh sb="16" eb="18">
      <t>ホコウ</t>
    </rPh>
    <phoneticPr fontId="2"/>
  </si>
  <si>
    <t>　　お願いしております。</t>
    <phoneticPr fontId="2"/>
  </si>
  <si>
    <t>■受付について</t>
    <rPh sb="1" eb="3">
      <t>ウケツケ</t>
    </rPh>
    <phoneticPr fontId="2"/>
  </si>
  <si>
    <r>
      <t>　</t>
    </r>
    <r>
      <rPr>
        <b/>
        <u/>
        <sz val="12"/>
        <color theme="1"/>
        <rFont val="HGP明朝E"/>
        <family val="1"/>
        <charset val="128"/>
      </rPr>
      <t>・駐車場から○印の受付に向かいます。</t>
    </r>
    <rPh sb="2" eb="5">
      <t>チュウシャジョウ</t>
    </rPh>
    <rPh sb="8" eb="9">
      <t>シルシ</t>
    </rPh>
    <rPh sb="10" eb="12">
      <t>ウケツケ</t>
    </rPh>
    <rPh sb="13" eb="14">
      <t>ム</t>
    </rPh>
    <phoneticPr fontId="2"/>
  </si>
  <si>
    <t>　　公道を横断する為、車両に十分ご注意ください。</t>
    <rPh sb="2" eb="4">
      <t>コウドウ</t>
    </rPh>
    <rPh sb="5" eb="7">
      <t>オウダン</t>
    </rPh>
    <rPh sb="9" eb="10">
      <t>タメ</t>
    </rPh>
    <rPh sb="11" eb="13">
      <t>シャリョウ</t>
    </rPh>
    <rPh sb="14" eb="16">
      <t>ジュウブン</t>
    </rPh>
    <rPh sb="17" eb="19">
      <t>チュウイ</t>
    </rPh>
    <phoneticPr fontId="2"/>
  </si>
  <si>
    <t>　　その際に依頼書と検体情報を確認いたします。</t>
    <rPh sb="4" eb="5">
      <t>サイ</t>
    </rPh>
    <rPh sb="6" eb="9">
      <t>イライショ</t>
    </rPh>
    <rPh sb="10" eb="14">
      <t>ケンタイジョウホウ</t>
    </rPh>
    <rPh sb="15" eb="17">
      <t>カクニン</t>
    </rPh>
    <phoneticPr fontId="2"/>
  </si>
  <si>
    <t>　・その他ご不明点等あれば担当に質問して頂ければ</t>
    <rPh sb="4" eb="5">
      <t>タ</t>
    </rPh>
    <rPh sb="6" eb="9">
      <t>フメイテン</t>
    </rPh>
    <rPh sb="9" eb="10">
      <t>ナド</t>
    </rPh>
    <rPh sb="13" eb="15">
      <t>タントウ</t>
    </rPh>
    <rPh sb="16" eb="18">
      <t>シツモン</t>
    </rPh>
    <rPh sb="20" eb="21">
      <t>イタダ</t>
    </rPh>
    <phoneticPr fontId="2"/>
  </si>
  <si>
    <t>　　お答えいたしますのでお気軽にお声がけください。</t>
    <rPh sb="3" eb="4">
      <t>コタ</t>
    </rPh>
    <rPh sb="13" eb="15">
      <t>キガル</t>
    </rPh>
    <rPh sb="17" eb="18">
      <t>コエ</t>
    </rPh>
    <phoneticPr fontId="2"/>
  </si>
  <si>
    <t>　・容器について</t>
    <rPh sb="2" eb="4">
      <t>ヨウキ</t>
    </rPh>
    <phoneticPr fontId="2"/>
  </si>
  <si>
    <t>　　分析項目に応じて容器・必要量が変化いたします。</t>
    <rPh sb="2" eb="6">
      <t>ブンセキコウモク</t>
    </rPh>
    <rPh sb="7" eb="8">
      <t>オウ</t>
    </rPh>
    <rPh sb="10" eb="12">
      <t>ヨウキ</t>
    </rPh>
    <rPh sb="13" eb="16">
      <t>ヒツヨウリョウ</t>
    </rPh>
    <rPh sb="17" eb="19">
      <t>ヘンカ</t>
    </rPh>
    <phoneticPr fontId="2"/>
  </si>
  <si>
    <r>
      <t>　　</t>
    </r>
    <r>
      <rPr>
        <u/>
        <sz val="12"/>
        <color theme="1"/>
        <rFont val="HGP明朝E"/>
        <family val="1"/>
        <charset val="128"/>
      </rPr>
      <t>担当の者が参ります。</t>
    </r>
    <rPh sb="2" eb="4">
      <t>タントウ</t>
    </rPh>
    <rPh sb="5" eb="6">
      <t>モノ</t>
    </rPh>
    <rPh sb="7" eb="8">
      <t>マイ</t>
    </rPh>
    <phoneticPr fontId="2"/>
  </si>
  <si>
    <r>
      <t>　</t>
    </r>
    <r>
      <rPr>
        <u/>
        <sz val="12"/>
        <color theme="1"/>
        <rFont val="HGP明朝E"/>
        <family val="1"/>
        <charset val="128"/>
      </rPr>
      <t>・受付に「分析の依頼」と</t>
    </r>
    <r>
      <rPr>
        <sz val="12"/>
        <color theme="1"/>
        <rFont val="HGP明朝E"/>
        <family val="1"/>
        <charset val="128"/>
      </rPr>
      <t>お伝えください。</t>
    </r>
    <rPh sb="2" eb="4">
      <t>ウケツケ</t>
    </rPh>
    <rPh sb="6" eb="8">
      <t>ブンセキ</t>
    </rPh>
    <rPh sb="9" eb="11">
      <t>イライ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</si>
</sst>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Red]\(&quot;¥&quot;#,##0\)"/>
    <numFmt numFmtId="177" formatCode="yyyy&quot;年&quot;m&quot;月&quot;d&quot;日&quot;;@"/>
    <numFmt numFmtId="178" formatCode="000\-0000"/>
  </numFmts>
  <fonts count="76">
    <font>
      <sz val="11"/>
      <color theme="1"/>
      <name val="游ゴシック"/>
      <family val="2"/>
      <charset val="128"/>
      <scheme val="minor"/>
    </font>
    <font>
      <sz val="16"/>
      <color theme="0"/>
      <name val="HGP明朝E"/>
      <family val="1"/>
      <charset val="128"/>
    </font>
    <font>
      <sz val="6"/>
      <name val="游ゴシック"/>
      <family val="2"/>
      <charset val="128"/>
      <scheme val="minor"/>
    </font>
    <font>
      <sz val="11"/>
      <color theme="0"/>
      <name val="HGP明朝E"/>
      <family val="1"/>
      <charset val="128"/>
    </font>
    <font>
      <sz val="9"/>
      <color theme="0"/>
      <name val="HGP明朝E"/>
      <family val="1"/>
      <charset val="128"/>
    </font>
    <font>
      <sz val="11"/>
      <color theme="0"/>
      <name val="HG明朝B"/>
      <family val="1"/>
      <charset val="128"/>
    </font>
    <font>
      <sz val="11"/>
      <color theme="1"/>
      <name val="HGP明朝E"/>
      <family val="1"/>
      <charset val="128"/>
    </font>
    <font>
      <sz val="11"/>
      <color theme="1"/>
      <name val="HG明朝B"/>
      <family val="1"/>
      <charset val="128"/>
    </font>
    <font>
      <sz val="30"/>
      <color theme="1"/>
      <name val="HG明朝B"/>
      <family val="1"/>
      <charset val="128"/>
    </font>
    <font>
      <b/>
      <u/>
      <sz val="12"/>
      <color theme="1"/>
      <name val="HG明朝B"/>
      <family val="1"/>
      <charset val="128"/>
    </font>
    <font>
      <b/>
      <u/>
      <sz val="11"/>
      <color theme="1"/>
      <name val="HG明朝B"/>
      <family val="1"/>
      <charset val="128"/>
    </font>
    <font>
      <sz val="14"/>
      <color theme="1"/>
      <name val="HG明朝B"/>
      <family val="1"/>
      <charset val="128"/>
    </font>
    <font>
      <sz val="10.5"/>
      <color theme="1"/>
      <name val="HG明朝B"/>
      <family val="1"/>
      <charset val="128"/>
    </font>
    <font>
      <sz val="8"/>
      <color theme="1"/>
      <name val="HG明朝B"/>
      <family val="1"/>
      <charset val="128"/>
    </font>
    <font>
      <u/>
      <sz val="11"/>
      <color theme="10"/>
      <name val="游ゴシック"/>
      <family val="2"/>
      <charset val="128"/>
      <scheme val="minor"/>
    </font>
    <font>
      <sz val="12"/>
      <color theme="1"/>
      <name val="HG明朝B"/>
      <family val="1"/>
      <charset val="128"/>
    </font>
    <font>
      <sz val="9"/>
      <color theme="1"/>
      <name val="HG明朝B"/>
      <family val="1"/>
      <charset val="128"/>
    </font>
    <font>
      <sz val="11"/>
      <color theme="1"/>
      <name val="Segoe UI Symbol"/>
      <family val="1"/>
    </font>
    <font>
      <sz val="7"/>
      <color theme="1"/>
      <name val="HG明朝B"/>
      <family val="1"/>
      <charset val="128"/>
    </font>
    <font>
      <b/>
      <sz val="16"/>
      <color theme="1"/>
      <name val="HG明朝B"/>
      <family val="1"/>
      <charset val="128"/>
    </font>
    <font>
      <sz val="10"/>
      <color theme="1"/>
      <name val="HG明朝B"/>
      <family val="1"/>
      <charset val="128"/>
    </font>
    <font>
      <b/>
      <u/>
      <sz val="16"/>
      <color theme="1"/>
      <name val="HG明朝B"/>
      <family val="1"/>
      <charset val="128"/>
    </font>
    <font>
      <b/>
      <sz val="16"/>
      <name val="HG明朝B"/>
      <family val="1"/>
      <charset val="128"/>
    </font>
    <font>
      <sz val="16"/>
      <name val="HG明朝B"/>
      <family val="1"/>
      <charset val="128"/>
    </font>
    <font>
      <sz val="18"/>
      <name val="HG明朝B"/>
      <family val="1"/>
      <charset val="128"/>
    </font>
    <font>
      <sz val="12"/>
      <name val="HG明朝B"/>
      <family val="1"/>
      <charset val="128"/>
    </font>
    <font>
      <sz val="11"/>
      <name val="HG明朝B"/>
      <family val="1"/>
      <charset val="128"/>
    </font>
    <font>
      <sz val="8"/>
      <color rgb="FFFF0000"/>
      <name val="HG明朝B"/>
      <family val="1"/>
      <charset val="128"/>
    </font>
    <font>
      <sz val="13"/>
      <color theme="1"/>
      <name val="HG明朝B"/>
      <family val="1"/>
      <charset val="128"/>
    </font>
    <font>
      <sz val="7.5"/>
      <color theme="1"/>
      <name val="HG明朝B"/>
      <family val="1"/>
      <charset val="128"/>
    </font>
    <font>
      <sz val="18"/>
      <color theme="1"/>
      <name val="HG明朝B"/>
      <family val="1"/>
      <charset val="128"/>
    </font>
    <font>
      <sz val="24"/>
      <color theme="1"/>
      <name val="HG明朝B"/>
      <family val="1"/>
      <charset val="128"/>
    </font>
    <font>
      <u/>
      <sz val="9"/>
      <color theme="1"/>
      <name val="HG明朝B"/>
      <family val="1"/>
      <charset val="128"/>
    </font>
    <font>
      <b/>
      <u/>
      <sz val="26"/>
      <color theme="1"/>
      <name val="HG明朝B"/>
      <family val="1"/>
      <charset val="128"/>
    </font>
    <font>
      <sz val="26"/>
      <color theme="1"/>
      <name val="HG明朝B"/>
      <family val="1"/>
      <charset val="128"/>
    </font>
    <font>
      <b/>
      <sz val="14"/>
      <color theme="1"/>
      <name val="HG明朝B"/>
      <family val="1"/>
      <charset val="128"/>
    </font>
    <font>
      <sz val="11"/>
      <color theme="0"/>
      <name val="Segoe UI Symbol"/>
      <family val="1"/>
    </font>
    <font>
      <b/>
      <u/>
      <sz val="11"/>
      <color theme="1"/>
      <name val="HGP明朝E"/>
      <family val="1"/>
      <charset val="128"/>
    </font>
    <font>
      <sz val="9"/>
      <color theme="1"/>
      <name val="HGP明朝E"/>
      <family val="1"/>
      <charset val="128"/>
    </font>
    <font>
      <b/>
      <u/>
      <sz val="26"/>
      <color theme="1"/>
      <name val="HGP明朝E"/>
      <family val="1"/>
      <charset val="128"/>
    </font>
    <font>
      <sz val="8"/>
      <color theme="1"/>
      <name val="HGP明朝E"/>
      <family val="1"/>
      <charset val="128"/>
    </font>
    <font>
      <sz val="11"/>
      <color theme="0"/>
      <name val="游ゴシック"/>
      <family val="2"/>
      <charset val="128"/>
      <scheme val="minor"/>
    </font>
    <font>
      <sz val="12"/>
      <color theme="1"/>
      <name val="HGP明朝E"/>
      <family val="1"/>
      <charset val="128"/>
    </font>
    <font>
      <u/>
      <sz val="11"/>
      <color theme="1"/>
      <name val="HGP明朝E"/>
      <family val="1"/>
      <charset val="128"/>
    </font>
    <font>
      <b/>
      <u/>
      <sz val="11"/>
      <color rgb="FFFF0000"/>
      <name val="HGP明朝E"/>
      <family val="1"/>
      <charset val="128"/>
    </font>
    <font>
      <b/>
      <sz val="11"/>
      <color theme="1"/>
      <name val="HGP明朝E"/>
      <family val="1"/>
      <charset val="128"/>
    </font>
    <font>
      <b/>
      <sz val="16"/>
      <color theme="1"/>
      <name val="HGP明朝E"/>
      <family val="1"/>
      <charset val="128"/>
    </font>
    <font>
      <b/>
      <u/>
      <sz val="8"/>
      <color theme="1"/>
      <name val="HGP明朝E"/>
      <family val="1"/>
      <charset val="128"/>
    </font>
    <font>
      <b/>
      <sz val="12"/>
      <color theme="1"/>
      <name val="HGP明朝E"/>
      <family val="1"/>
      <charset val="128"/>
    </font>
    <font>
      <b/>
      <sz val="10"/>
      <color theme="1"/>
      <name val="HGP明朝E"/>
      <family val="1"/>
      <charset val="128"/>
    </font>
    <font>
      <b/>
      <u/>
      <sz val="8"/>
      <color theme="1"/>
      <name val="HG明朝B"/>
      <family val="1"/>
      <charset val="128"/>
    </font>
    <font>
      <sz val="11"/>
      <name val="HGP明朝E"/>
      <family val="1"/>
      <charset val="128"/>
    </font>
    <font>
      <u/>
      <sz val="11"/>
      <name val="游ゴシック"/>
      <family val="2"/>
      <charset val="128"/>
      <scheme val="minor"/>
    </font>
    <font>
      <u/>
      <sz val="11"/>
      <name val="HGP明朝E"/>
      <family val="1"/>
      <charset val="128"/>
    </font>
    <font>
      <sz val="11"/>
      <name val="游ゴシック"/>
      <family val="2"/>
      <charset val="128"/>
      <scheme val="minor"/>
    </font>
    <font>
      <b/>
      <u/>
      <sz val="9"/>
      <color theme="1"/>
      <name val="HGP明朝E"/>
      <family val="1"/>
      <charset val="128"/>
    </font>
    <font>
      <b/>
      <sz val="9"/>
      <color theme="1"/>
      <name val="HGP明朝E"/>
      <family val="1"/>
      <charset val="128"/>
    </font>
    <font>
      <b/>
      <sz val="8"/>
      <color theme="1"/>
      <name val="HGP明朝E"/>
      <family val="1"/>
      <charset val="128"/>
    </font>
    <font>
      <b/>
      <sz val="6"/>
      <color theme="1"/>
      <name val="HGP明朝E"/>
      <family val="1"/>
      <charset val="128"/>
    </font>
    <font>
      <sz val="14"/>
      <color rgb="FFFF0000"/>
      <name val="HG明朝B"/>
      <family val="1"/>
      <charset val="128"/>
    </font>
    <font>
      <sz val="12"/>
      <color rgb="FFFF0000"/>
      <name val="HG明朝B"/>
      <family val="1"/>
      <charset val="128"/>
    </font>
    <font>
      <b/>
      <sz val="24"/>
      <color theme="1"/>
      <name val="HGP明朝E"/>
      <family val="1"/>
      <charset val="128"/>
    </font>
    <font>
      <b/>
      <u/>
      <sz val="18"/>
      <color theme="1"/>
      <name val="HGP明朝E"/>
      <family val="1"/>
      <charset val="128"/>
    </font>
    <font>
      <b/>
      <sz val="11"/>
      <color rgb="FFFF0000"/>
      <name val="HGP明朝E"/>
      <family val="1"/>
      <charset val="128"/>
    </font>
    <font>
      <sz val="12"/>
      <color theme="0"/>
      <name val="HGP明朝E"/>
      <family val="1"/>
      <charset val="128"/>
    </font>
    <font>
      <sz val="12"/>
      <name val="HGP明朝E"/>
      <family val="1"/>
      <charset val="128"/>
    </font>
    <font>
      <b/>
      <u/>
      <sz val="18"/>
      <color theme="1"/>
      <name val="HGP明朝E"/>
      <family val="2"/>
      <charset val="128"/>
    </font>
    <font>
      <b/>
      <u/>
      <sz val="18"/>
      <color theme="1"/>
      <name val="Segoe UI Symbol"/>
      <family val="2"/>
    </font>
    <font>
      <b/>
      <u/>
      <sz val="12"/>
      <color theme="1"/>
      <name val="HGP明朝E"/>
      <family val="1"/>
      <charset val="128"/>
    </font>
    <font>
      <u/>
      <sz val="12"/>
      <color theme="1"/>
      <name val="HGP明朝E"/>
      <family val="1"/>
      <charset val="128"/>
    </font>
    <font>
      <sz val="14"/>
      <color theme="1"/>
      <name val="HGP明朝E"/>
      <family val="1"/>
      <charset val="128"/>
    </font>
    <font>
      <sz val="14"/>
      <color theme="0"/>
      <name val="HGP明朝E"/>
      <family val="1"/>
      <charset val="128"/>
    </font>
    <font>
      <sz val="18"/>
      <color theme="1"/>
      <name val="HGP明朝E"/>
      <family val="1"/>
      <charset val="128"/>
    </font>
    <font>
      <b/>
      <u/>
      <sz val="14"/>
      <color theme="1"/>
      <name val="HGP明朝E"/>
      <family val="1"/>
      <charset val="128"/>
    </font>
    <font>
      <b/>
      <sz val="14"/>
      <color theme="1"/>
      <name val="HGP明朝E"/>
      <family val="1"/>
      <charset val="128"/>
    </font>
    <font>
      <b/>
      <sz val="18"/>
      <color theme="1"/>
      <name val="HGP明朝E"/>
      <family val="1"/>
      <charset val="128"/>
    </font>
  </fonts>
  <fills count="1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gradientFill degree="90">
        <stop position="0">
          <color theme="4" tint="0.40000610370189521"/>
        </stop>
        <stop position="0.5">
          <color theme="4" tint="0.80001220740379042"/>
        </stop>
        <stop position="1">
          <color theme="4" tint="0.40000610370189521"/>
        </stop>
      </gradientFill>
    </fill>
    <fill>
      <patternFill patternType="solid">
        <fgColor theme="7" tint="0.59996337778862885"/>
        <bgColor indexed="64"/>
      </patternFill>
    </fill>
    <fill>
      <gradientFill>
        <stop position="0">
          <color rgb="FFFFC000"/>
        </stop>
        <stop position="0.5">
          <color rgb="FFFFE285"/>
        </stop>
        <stop position="1">
          <color rgb="FFFFC000"/>
        </stop>
      </gradientFill>
    </fill>
    <fill>
      <patternFill patternType="solid">
        <fgColor theme="0"/>
        <bgColor theme="0"/>
      </patternFill>
    </fill>
    <fill>
      <gradientFill degree="90">
        <stop position="0">
          <color theme="0" tint="-0.49803155613879818"/>
        </stop>
        <stop position="0.5">
          <color theme="0" tint="-5.0965910824915313E-2"/>
        </stop>
        <stop position="1">
          <color theme="0" tint="-0.49803155613879818"/>
        </stop>
      </gradientFill>
    </fill>
    <fill>
      <gradientFill degree="90">
        <stop position="0">
          <color theme="9"/>
        </stop>
        <stop position="0.5">
          <color theme="9" tint="0.80001220740379042"/>
        </stop>
        <stop position="1">
          <color theme="9"/>
        </stop>
      </gradientFill>
    </fill>
    <fill>
      <patternFill patternType="solid">
        <fgColor theme="7" tint="0.79998168889431442"/>
        <bgColor indexed="64"/>
      </patternFill>
    </fill>
    <fill>
      <patternFill patternType="solid">
        <fgColor theme="0"/>
        <bgColor indexed="64"/>
      </patternFill>
    </fill>
    <fill>
      <gradientFill degree="90">
        <stop position="0">
          <color rgb="FFFF0000"/>
        </stop>
        <stop position="0.5">
          <color rgb="FFFC9696"/>
        </stop>
        <stop position="1">
          <color rgb="FFFF0000"/>
        </stop>
      </gradientFill>
    </fill>
    <fill>
      <patternFill patternType="solid">
        <fgColor theme="5" tint="0.59999389629810485"/>
        <bgColor indexed="64"/>
      </patternFill>
    </fill>
    <fill>
      <patternFill patternType="solid">
        <fgColor theme="0"/>
        <bgColor auto="1"/>
      </patternFill>
    </fill>
    <fill>
      <patternFill patternType="solid">
        <fgColor theme="4" tint="0.79998168889431442"/>
        <bgColor indexed="64"/>
      </patternFill>
    </fill>
    <fill>
      <gradientFill degree="90">
        <stop position="0">
          <color rgb="FFFFC000"/>
        </stop>
        <stop position="1">
          <color theme="0"/>
        </stop>
      </gradientFill>
    </fill>
    <fill>
      <gradientFill degree="270">
        <stop position="0">
          <color theme="0"/>
        </stop>
        <stop position="1">
          <color rgb="FFFFC000"/>
        </stop>
      </gradientFill>
    </fill>
  </fills>
  <borders count="194">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indexed="64"/>
      </top>
      <bottom/>
      <diagonal/>
    </border>
    <border>
      <left/>
      <right/>
      <top/>
      <bottom style="thick">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medium">
        <color indexed="64"/>
      </left>
      <right style="medium">
        <color indexed="64"/>
      </right>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ck">
        <color indexed="64"/>
      </right>
      <top style="medium">
        <color indexed="64"/>
      </top>
      <bottom/>
      <diagonal/>
    </border>
    <border>
      <left style="thick">
        <color indexed="64"/>
      </left>
      <right/>
      <top/>
      <bottom style="medium">
        <color indexed="64"/>
      </bottom>
      <diagonal/>
    </border>
    <border>
      <left style="medium">
        <color indexed="64"/>
      </left>
      <right/>
      <top/>
      <bottom/>
      <diagonal/>
    </border>
    <border>
      <left/>
      <right style="thick">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top style="hair">
        <color indexed="64"/>
      </top>
      <bottom style="dashed">
        <color indexed="64"/>
      </bottom>
      <diagonal/>
    </border>
    <border>
      <left/>
      <right/>
      <top style="hair">
        <color indexed="64"/>
      </top>
      <bottom style="dashed">
        <color indexed="64"/>
      </bottom>
      <diagonal/>
    </border>
    <border>
      <left/>
      <right style="hair">
        <color indexed="64"/>
      </right>
      <top style="hair">
        <color indexed="64"/>
      </top>
      <bottom style="dashed">
        <color indexed="64"/>
      </bottom>
      <diagonal/>
    </border>
    <border>
      <left/>
      <right style="thick">
        <color indexed="64"/>
      </right>
      <top style="hair">
        <color indexed="64"/>
      </top>
      <bottom style="dashed">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bottom/>
      <diagonal/>
    </border>
    <border>
      <left/>
      <right/>
      <top/>
      <bottom style="slantDashDot">
        <color auto="1"/>
      </bottom>
      <diagonal/>
    </border>
    <border>
      <left style="thick">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ck">
        <color indexed="64"/>
      </right>
      <top style="hair">
        <color indexed="64"/>
      </top>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right/>
      <top style="hair">
        <color indexed="64"/>
      </top>
      <bottom style="medium">
        <color indexed="64"/>
      </bottom>
      <diagonal/>
    </border>
    <border>
      <left/>
      <right style="thick">
        <color indexed="64"/>
      </right>
      <top style="hair">
        <color indexed="64"/>
      </top>
      <bottom style="medium">
        <color indexed="64"/>
      </bottom>
      <diagonal/>
    </border>
    <border>
      <left/>
      <right style="hair">
        <color indexed="64"/>
      </right>
      <top/>
      <bottom style="medium">
        <color indexed="64"/>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hair">
        <color indexed="64"/>
      </right>
      <top style="medium">
        <color indexed="64"/>
      </top>
      <bottom style="double">
        <color indexed="64"/>
      </bottom>
      <diagonal/>
    </border>
    <border>
      <left style="hair">
        <color indexed="64"/>
      </left>
      <right style="thick">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style="thin">
        <color theme="0"/>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0"/>
      </left>
      <right style="thin">
        <color theme="0"/>
      </right>
      <top/>
      <bottom style="thin">
        <color theme="0"/>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thin">
        <color theme="0"/>
      </left>
      <right style="thin">
        <color theme="0"/>
      </right>
      <top style="thin">
        <color theme="0"/>
      </top>
      <bottom/>
      <diagonal/>
    </border>
    <border>
      <left style="thin">
        <color theme="0"/>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right/>
      <top style="thin">
        <color theme="0"/>
      </top>
      <bottom/>
      <diagonal/>
    </border>
    <border>
      <left style="thin">
        <color indexed="64"/>
      </left>
      <right style="thin">
        <color indexed="64"/>
      </right>
      <top style="thin">
        <color indexed="64"/>
      </top>
      <bottom style="medium">
        <color theme="1"/>
      </bottom>
      <diagonal/>
    </border>
    <border>
      <left style="thin">
        <color indexed="64"/>
      </left>
      <right style="medium">
        <color indexed="64"/>
      </right>
      <top style="thin">
        <color indexed="64"/>
      </top>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theme="1"/>
      </left>
      <right style="thin">
        <color theme="0"/>
      </right>
      <top/>
      <bottom style="thin">
        <color theme="0"/>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theme="1"/>
      </bottom>
      <diagonal/>
    </border>
    <border>
      <left style="thin">
        <color indexed="64"/>
      </left>
      <right style="medium">
        <color indexed="64"/>
      </right>
      <top style="thin">
        <color indexed="64"/>
      </top>
      <bottom style="medium">
        <color theme="1"/>
      </bottom>
      <diagonal/>
    </border>
    <border>
      <left/>
      <right style="thin">
        <color theme="1"/>
      </right>
      <top style="medium">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style="thin">
        <color theme="1"/>
      </right>
      <top/>
      <bottom style="medium">
        <color indexed="64"/>
      </bottom>
      <diagonal/>
    </border>
    <border>
      <left/>
      <right style="thin">
        <color theme="1"/>
      </right>
      <top style="medium">
        <color indexed="64"/>
      </top>
      <bottom/>
      <diagonal/>
    </border>
    <border>
      <left style="thin">
        <color theme="1"/>
      </left>
      <right/>
      <top style="medium">
        <color indexed="64"/>
      </top>
      <bottom/>
      <diagonal/>
    </border>
    <border>
      <left style="medium">
        <color indexed="64"/>
      </left>
      <right style="thin">
        <color theme="1"/>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ck">
        <color indexed="64"/>
      </right>
      <top style="thin">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double">
        <color indexed="64"/>
      </bottom>
      <diagonal/>
    </border>
    <border>
      <left style="hair">
        <color indexed="64"/>
      </left>
      <right style="thick">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theme="0"/>
      </right>
      <top style="thin">
        <color theme="0"/>
      </top>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right/>
      <top style="medium">
        <color theme="0"/>
      </top>
      <bottom style="medium">
        <color theme="0"/>
      </bottom>
      <diagonal/>
    </border>
    <border>
      <left style="thin">
        <color theme="0"/>
      </left>
      <right/>
      <top style="medium">
        <color theme="0"/>
      </top>
      <bottom style="medium">
        <color theme="0"/>
      </bottom>
      <diagonal/>
    </border>
    <border>
      <left style="thin">
        <color theme="0"/>
      </left>
      <right style="medium">
        <color theme="0"/>
      </right>
      <top style="medium">
        <color theme="0"/>
      </top>
      <bottom style="medium">
        <color theme="0"/>
      </bottom>
      <diagonal/>
    </border>
    <border>
      <left/>
      <right style="medium">
        <color indexed="64"/>
      </right>
      <top style="medium">
        <color theme="0"/>
      </top>
      <bottom style="thin">
        <color theme="0"/>
      </bottom>
      <diagonal/>
    </border>
    <border>
      <left style="medium">
        <color indexed="64"/>
      </left>
      <right style="thin">
        <color theme="1"/>
      </right>
      <top/>
      <bottom/>
      <diagonal/>
    </border>
    <border>
      <left style="thin">
        <color theme="1"/>
      </left>
      <right style="thin">
        <color theme="1"/>
      </right>
      <top/>
      <bottom/>
      <diagonal/>
    </border>
    <border>
      <left/>
      <right/>
      <top style="medium">
        <color theme="0"/>
      </top>
      <bottom style="thin">
        <color theme="0"/>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2">
    <xf numFmtId="0" fontId="0" fillId="0" borderId="0">
      <alignment vertical="center"/>
    </xf>
    <xf numFmtId="0" fontId="14" fillId="0" borderId="0" applyNumberFormat="0" applyFill="0" applyBorder="0" applyAlignment="0" applyProtection="0">
      <alignment vertical="center"/>
    </xf>
  </cellStyleXfs>
  <cellXfs count="522">
    <xf numFmtId="0" fontId="0" fillId="0" borderId="0" xfId="0">
      <alignment vertical="center"/>
    </xf>
    <xf numFmtId="0" fontId="1" fillId="0" borderId="0" xfId="0" applyFont="1">
      <alignment vertical="center"/>
    </xf>
    <xf numFmtId="0" fontId="3" fillId="0" borderId="0" xfId="0" applyFont="1">
      <alignment vertical="center"/>
    </xf>
    <xf numFmtId="14" fontId="4" fillId="0" borderId="0" xfId="0" applyNumberFormat="1" applyFont="1">
      <alignment vertical="center"/>
    </xf>
    <xf numFmtId="0" fontId="5" fillId="0" borderId="0" xfId="0" applyFo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6" fillId="0" borderId="0" xfId="0" applyFont="1">
      <alignment vertical="center"/>
    </xf>
    <xf numFmtId="0" fontId="7" fillId="0" borderId="0" xfId="0" applyFont="1">
      <alignment vertical="center"/>
    </xf>
    <xf numFmtId="0" fontId="7" fillId="0" borderId="5" xfId="0" applyFont="1" applyBorder="1">
      <alignment vertical="center"/>
    </xf>
    <xf numFmtId="0" fontId="7" fillId="2" borderId="9" xfId="0" applyFont="1" applyFill="1" applyBorder="1" applyAlignment="1">
      <alignment vertical="center" wrapText="1"/>
    </xf>
    <xf numFmtId="0" fontId="7" fillId="0" borderId="12" xfId="0" applyFont="1" applyBorder="1" applyAlignment="1">
      <alignment horizontal="center" vertical="center" wrapText="1"/>
    </xf>
    <xf numFmtId="0" fontId="7" fillId="0" borderId="18" xfId="0" applyFont="1" applyBorder="1" applyAlignment="1">
      <alignment vertical="center" wrapText="1"/>
    </xf>
    <xf numFmtId="0" fontId="7" fillId="0" borderId="19" xfId="0" applyFont="1" applyBorder="1" applyAlignment="1">
      <alignment horizontal="center" vertical="center" wrapText="1"/>
    </xf>
    <xf numFmtId="0" fontId="12" fillId="0" borderId="12" xfId="0" applyFont="1" applyBorder="1" applyAlignment="1">
      <alignment horizontal="center" vertical="center" wrapText="1"/>
    </xf>
    <xf numFmtId="0" fontId="7" fillId="0" borderId="22" xfId="0" applyFont="1" applyBorder="1" applyAlignment="1">
      <alignment horizontal="center" vertical="center" wrapText="1"/>
    </xf>
    <xf numFmtId="0" fontId="12" fillId="0" borderId="15" xfId="0" applyFont="1" applyBorder="1" applyAlignment="1">
      <alignment horizontal="center" vertical="center" wrapText="1"/>
    </xf>
    <xf numFmtId="0" fontId="7" fillId="0" borderId="15" xfId="0" applyFont="1" applyBorder="1" applyAlignment="1">
      <alignment horizontal="right" vertical="center" wrapText="1"/>
    </xf>
    <xf numFmtId="0" fontId="7" fillId="0" borderId="15" xfId="0" applyFont="1" applyBorder="1" applyAlignment="1">
      <alignment horizontal="left" vertical="center" wrapText="1"/>
    </xf>
    <xf numFmtId="0" fontId="7" fillId="0" borderId="15" xfId="0" applyFont="1" applyBorder="1" applyAlignment="1">
      <alignment horizontal="center" vertical="center" wrapText="1"/>
    </xf>
    <xf numFmtId="0" fontId="7" fillId="0" borderId="23" xfId="0" applyFont="1" applyBorder="1" applyAlignment="1">
      <alignment horizontal="right" vertical="center" wrapText="1"/>
    </xf>
    <xf numFmtId="0" fontId="15" fillId="0" borderId="23" xfId="0" applyFont="1" applyBorder="1" applyAlignment="1">
      <alignment horizontal="left" vertical="center" wrapText="1"/>
    </xf>
    <xf numFmtId="0" fontId="17" fillId="0" borderId="0" xfId="0" applyFont="1">
      <alignment vertical="center"/>
    </xf>
    <xf numFmtId="0" fontId="20" fillId="3" borderId="4" xfId="0" applyFont="1" applyFill="1" applyBorder="1">
      <alignment vertical="center"/>
    </xf>
    <xf numFmtId="0" fontId="7" fillId="3" borderId="4" xfId="0" applyFont="1" applyFill="1" applyBorder="1" applyAlignment="1">
      <alignment vertical="center" wrapText="1"/>
    </xf>
    <xf numFmtId="0" fontId="7" fillId="3" borderId="37" xfId="0" applyFont="1" applyFill="1" applyBorder="1" applyAlignment="1">
      <alignment vertical="center" wrapText="1"/>
    </xf>
    <xf numFmtId="0" fontId="15" fillId="3" borderId="39"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23" fillId="0" borderId="42" xfId="0" applyFont="1" applyBorder="1" applyAlignment="1">
      <alignment horizontal="center" vertical="center"/>
    </xf>
    <xf numFmtId="0" fontId="15" fillId="0" borderId="43" xfId="0" applyFont="1" applyBorder="1" applyAlignment="1">
      <alignment horizontal="left" vertical="center"/>
    </xf>
    <xf numFmtId="0" fontId="15" fillId="0" borderId="43" xfId="0" applyFont="1" applyBorder="1" applyAlignment="1">
      <alignment horizontal="center" vertical="center" wrapText="1"/>
    </xf>
    <xf numFmtId="0" fontId="15" fillId="0" borderId="45" xfId="0" applyFont="1" applyBorder="1" applyAlignment="1">
      <alignment horizontal="center" vertical="center" wrapText="1"/>
    </xf>
    <xf numFmtId="0" fontId="11" fillId="3" borderId="39" xfId="0" applyFont="1" applyFill="1" applyBorder="1" applyAlignment="1">
      <alignment vertical="top" wrapText="1"/>
    </xf>
    <xf numFmtId="0" fontId="11" fillId="3" borderId="41" xfId="0" applyFont="1" applyFill="1" applyBorder="1" applyAlignment="1">
      <alignment vertical="top" wrapText="1"/>
    </xf>
    <xf numFmtId="0" fontId="24" fillId="0" borderId="42" xfId="0" applyFont="1" applyBorder="1" applyAlignment="1">
      <alignment horizontal="center" vertical="center"/>
    </xf>
    <xf numFmtId="0" fontId="25" fillId="0" borderId="43" xfId="0" applyFont="1" applyBorder="1">
      <alignment vertical="center"/>
    </xf>
    <xf numFmtId="0" fontId="25" fillId="0" borderId="44" xfId="0" applyFont="1" applyBorder="1">
      <alignment vertical="center"/>
    </xf>
    <xf numFmtId="0" fontId="25" fillId="0" borderId="43" xfId="0" applyFont="1" applyBorder="1" applyAlignment="1">
      <alignment horizontal="left" vertical="center" indent="1"/>
    </xf>
    <xf numFmtId="0" fontId="11" fillId="0" borderId="43" xfId="0" applyFont="1" applyBorder="1" applyAlignment="1">
      <alignment vertical="top" wrapText="1"/>
    </xf>
    <xf numFmtId="0" fontId="11" fillId="0" borderId="45" xfId="0" applyFont="1" applyBorder="1" applyAlignment="1">
      <alignment vertical="top" wrapText="1"/>
    </xf>
    <xf numFmtId="0" fontId="26" fillId="0" borderId="44" xfId="0" applyFont="1" applyBorder="1">
      <alignment vertical="center"/>
    </xf>
    <xf numFmtId="0" fontId="7" fillId="0" borderId="43" xfId="0" applyFont="1" applyBorder="1">
      <alignment vertical="center"/>
    </xf>
    <xf numFmtId="0" fontId="11" fillId="0" borderId="45" xfId="0" applyFont="1" applyBorder="1" applyAlignment="1">
      <alignment vertical="center" wrapText="1"/>
    </xf>
    <xf numFmtId="0" fontId="11" fillId="0" borderId="42" xfId="0" applyFont="1" applyBorder="1" applyAlignment="1">
      <alignment vertical="top" wrapText="1"/>
    </xf>
    <xf numFmtId="0" fontId="16" fillId="0" borderId="0" xfId="0" applyFont="1" applyAlignment="1">
      <alignment horizontal="left" vertical="center"/>
    </xf>
    <xf numFmtId="0" fontId="27" fillId="0" borderId="0" xfId="0" applyFont="1" applyAlignment="1">
      <alignment horizontal="justify" vertical="center"/>
    </xf>
    <xf numFmtId="0" fontId="16" fillId="0" borderId="0" xfId="0" applyFont="1" applyAlignment="1">
      <alignment horizontal="right" vertical="center" wrapText="1"/>
    </xf>
    <xf numFmtId="0" fontId="20" fillId="0" borderId="0" xfId="0" applyFont="1" applyAlignment="1">
      <alignment horizontal="right" vertical="center"/>
    </xf>
    <xf numFmtId="0" fontId="7" fillId="0" borderId="56" xfId="0" applyFont="1" applyBorder="1">
      <alignment vertical="center"/>
    </xf>
    <xf numFmtId="0" fontId="16" fillId="0" borderId="56" xfId="0" applyFont="1" applyBorder="1" applyAlignment="1">
      <alignment horizontal="left" vertical="center"/>
    </xf>
    <xf numFmtId="0" fontId="7" fillId="0" borderId="0" xfId="0" applyFont="1" applyAlignment="1">
      <alignment horizontal="left" vertical="center"/>
    </xf>
    <xf numFmtId="0" fontId="7" fillId="0" borderId="17" xfId="0" applyFont="1" applyBorder="1" applyAlignment="1">
      <alignment horizontal="center" vertical="center" wrapText="1"/>
    </xf>
    <xf numFmtId="176" fontId="7" fillId="0" borderId="22" xfId="0" applyNumberFormat="1" applyFont="1" applyBorder="1" applyAlignment="1">
      <alignment horizontal="center" vertical="top" wrapText="1"/>
    </xf>
    <xf numFmtId="0" fontId="20" fillId="0" borderId="9" xfId="0" applyFont="1" applyBorder="1" applyAlignment="1">
      <alignment horizontal="center" vertical="center" wrapText="1"/>
    </xf>
    <xf numFmtId="0" fontId="7" fillId="0" borderId="21" xfId="0" applyFont="1" applyBorder="1" applyAlignment="1">
      <alignment vertical="top" wrapText="1"/>
    </xf>
    <xf numFmtId="0" fontId="7" fillId="0" borderId="22" xfId="0" applyFont="1" applyBorder="1" applyAlignment="1">
      <alignment vertical="top" wrapText="1"/>
    </xf>
    <xf numFmtId="177" fontId="7" fillId="0" borderId="23" xfId="0" applyNumberFormat="1" applyFont="1" applyBorder="1" applyAlignment="1">
      <alignment horizontal="center" vertical="center" wrapText="1"/>
    </xf>
    <xf numFmtId="0" fontId="7" fillId="0" borderId="23" xfId="0" applyFont="1" applyBorder="1" applyAlignment="1">
      <alignment horizontal="left" vertical="center" wrapText="1"/>
    </xf>
    <xf numFmtId="0" fontId="32" fillId="0" borderId="18" xfId="0" applyFont="1" applyBorder="1" applyAlignment="1">
      <alignment horizontal="center" vertical="center" wrapText="1"/>
    </xf>
    <xf numFmtId="0" fontId="34" fillId="0" borderId="0" xfId="0" applyFont="1">
      <alignment vertical="center"/>
    </xf>
    <xf numFmtId="0" fontId="11" fillId="0" borderId="0" xfId="0" applyFont="1">
      <alignment vertical="center"/>
    </xf>
    <xf numFmtId="0" fontId="11" fillId="0" borderId="0" xfId="0" applyFont="1" applyAlignment="1">
      <alignment horizontal="center" vertical="center"/>
    </xf>
    <xf numFmtId="0" fontId="11" fillId="0" borderId="62" xfId="0" applyFont="1" applyBorder="1" applyAlignment="1">
      <alignment horizontal="center" vertical="top" wrapText="1"/>
    </xf>
    <xf numFmtId="0" fontId="11" fillId="0" borderId="64" xfId="0" applyFont="1" applyBorder="1" applyAlignment="1">
      <alignment horizontal="center" vertical="top" wrapText="1"/>
    </xf>
    <xf numFmtId="0" fontId="13" fillId="0" borderId="62" xfId="0" applyFont="1" applyBorder="1" applyAlignment="1">
      <alignment horizontal="left" vertical="center"/>
    </xf>
    <xf numFmtId="0" fontId="36" fillId="0" borderId="0" xfId="0" applyFont="1">
      <alignment vertical="center"/>
    </xf>
    <xf numFmtId="0" fontId="5" fillId="0" borderId="0" xfId="0" applyFont="1" applyAlignment="1">
      <alignment vertical="center" wrapText="1"/>
    </xf>
    <xf numFmtId="0" fontId="15" fillId="0" borderId="77" xfId="0" applyFont="1" applyBorder="1" applyAlignment="1">
      <alignment horizontal="center" vertical="center" wrapText="1"/>
    </xf>
    <xf numFmtId="0" fontId="15" fillId="0" borderId="78" xfId="0" applyFont="1" applyBorder="1" applyAlignment="1">
      <alignment horizontal="center" vertical="center" wrapText="1"/>
    </xf>
    <xf numFmtId="0" fontId="15" fillId="0" borderId="79" xfId="0" applyFont="1" applyBorder="1" applyAlignment="1">
      <alignment horizontal="center" vertical="center" wrapText="1"/>
    </xf>
    <xf numFmtId="0" fontId="6" fillId="0" borderId="83" xfId="0" applyFont="1" applyBorder="1" applyAlignment="1">
      <alignment horizontal="center" vertical="center"/>
    </xf>
    <xf numFmtId="0" fontId="6" fillId="0" borderId="88" xfId="0" applyFont="1" applyBorder="1" applyAlignment="1">
      <alignment horizontal="center" vertical="center"/>
    </xf>
    <xf numFmtId="0" fontId="6" fillId="0" borderId="108" xfId="0" applyFont="1" applyBorder="1">
      <alignment vertical="center"/>
    </xf>
    <xf numFmtId="0" fontId="44" fillId="0" borderId="102" xfId="0" applyFont="1" applyBorder="1">
      <alignment vertical="center"/>
    </xf>
    <xf numFmtId="0" fontId="6" fillId="0" borderId="100" xfId="0" applyFont="1" applyBorder="1">
      <alignment vertical="center"/>
    </xf>
    <xf numFmtId="0" fontId="6" fillId="0" borderId="102" xfId="0" applyFont="1" applyBorder="1">
      <alignment vertical="center"/>
    </xf>
    <xf numFmtId="0" fontId="44" fillId="0" borderId="109" xfId="0" applyFont="1" applyBorder="1">
      <alignment vertical="center"/>
    </xf>
    <xf numFmtId="0" fontId="6" fillId="0" borderId="104" xfId="0" applyFont="1" applyBorder="1">
      <alignment vertical="center"/>
    </xf>
    <xf numFmtId="0" fontId="6" fillId="0" borderId="112" xfId="0" applyFont="1" applyBorder="1">
      <alignment vertical="center"/>
    </xf>
    <xf numFmtId="0" fontId="37" fillId="0" borderId="116" xfId="0" applyFont="1" applyBorder="1" applyAlignment="1">
      <alignment horizontal="center" vertical="center"/>
    </xf>
    <xf numFmtId="0" fontId="37" fillId="0" borderId="124" xfId="0" applyFont="1" applyBorder="1" applyAlignment="1">
      <alignment horizontal="center" vertical="center"/>
    </xf>
    <xf numFmtId="0" fontId="37" fillId="0" borderId="99" xfId="0" applyFont="1" applyBorder="1">
      <alignment vertical="center"/>
    </xf>
    <xf numFmtId="0" fontId="6" fillId="0" borderId="99" xfId="0" applyFont="1" applyBorder="1">
      <alignment vertical="center"/>
    </xf>
    <xf numFmtId="0" fontId="6" fillId="0" borderId="105" xfId="0" applyFont="1" applyBorder="1">
      <alignment vertical="center"/>
    </xf>
    <xf numFmtId="0" fontId="41" fillId="0" borderId="0" xfId="0" applyFont="1" applyProtection="1">
      <alignment vertical="center"/>
      <protection locked="0"/>
    </xf>
    <xf numFmtId="0" fontId="0" fillId="0" borderId="0" xfId="0" applyProtection="1">
      <alignment vertical="center"/>
      <protection locked="0"/>
    </xf>
    <xf numFmtId="0" fontId="40" fillId="0" borderId="85" xfId="0" applyFont="1" applyBorder="1" applyAlignment="1">
      <alignment horizontal="center" vertical="center"/>
    </xf>
    <xf numFmtId="0" fontId="39" fillId="0" borderId="101" xfId="0" applyFont="1" applyBorder="1" applyAlignment="1">
      <alignment horizontal="center" vertical="center"/>
    </xf>
    <xf numFmtId="0" fontId="47" fillId="0" borderId="101" xfId="0" applyFont="1" applyBorder="1" applyAlignment="1">
      <alignment horizontal="right" vertical="center"/>
    </xf>
    <xf numFmtId="14" fontId="11" fillId="0" borderId="89" xfId="0" applyNumberFormat="1" applyFont="1" applyBorder="1" applyAlignment="1">
      <alignment horizontal="center" vertical="center"/>
    </xf>
    <xf numFmtId="0" fontId="11" fillId="0" borderId="97" xfId="0" applyFont="1" applyBorder="1" applyAlignment="1">
      <alignment horizontal="center" vertical="center"/>
    </xf>
    <xf numFmtId="0" fontId="11" fillId="0" borderId="136" xfId="0" applyFont="1" applyBorder="1" applyAlignment="1">
      <alignment horizontal="center" vertical="center"/>
    </xf>
    <xf numFmtId="0" fontId="11" fillId="0" borderId="137" xfId="0" applyFont="1" applyBorder="1" applyAlignment="1">
      <alignment horizontal="center" vertical="center"/>
    </xf>
    <xf numFmtId="0" fontId="11" fillId="0" borderId="88" xfId="0" applyFont="1" applyBorder="1" applyAlignment="1">
      <alignment horizontal="center" vertical="center"/>
    </xf>
    <xf numFmtId="0" fontId="11" fillId="0" borderId="83" xfId="0" applyFont="1" applyBorder="1" applyAlignment="1">
      <alignment horizontal="center" vertical="center"/>
    </xf>
    <xf numFmtId="0" fontId="11" fillId="0" borderId="85" xfId="0" applyFont="1" applyBorder="1" applyAlignment="1">
      <alignment horizontal="center" vertical="center"/>
    </xf>
    <xf numFmtId="0" fontId="11" fillId="11" borderId="0" xfId="0" applyFont="1" applyFill="1">
      <alignment vertical="center"/>
    </xf>
    <xf numFmtId="0" fontId="6" fillId="12" borderId="0" xfId="0" applyFont="1" applyFill="1">
      <alignment vertical="center"/>
    </xf>
    <xf numFmtId="0" fontId="33" fillId="12" borderId="0" xfId="0" applyFont="1" applyFill="1">
      <alignment vertical="center"/>
    </xf>
    <xf numFmtId="0" fontId="34" fillId="12" borderId="0" xfId="0" applyFont="1" applyFill="1">
      <alignment vertical="center"/>
    </xf>
    <xf numFmtId="0" fontId="15" fillId="12" borderId="0" xfId="0" applyFont="1" applyFill="1" applyAlignment="1">
      <alignment horizontal="right" vertical="center"/>
    </xf>
    <xf numFmtId="0" fontId="11" fillId="12" borderId="0" xfId="0" applyFont="1" applyFill="1">
      <alignment vertical="center"/>
    </xf>
    <xf numFmtId="0" fontId="35" fillId="12" borderId="0" xfId="0" applyFont="1" applyFill="1" applyAlignment="1">
      <alignment horizontal="right" vertical="center"/>
    </xf>
    <xf numFmtId="0" fontId="35" fillId="12" borderId="0" xfId="0" applyFont="1" applyFill="1">
      <alignment vertical="center"/>
    </xf>
    <xf numFmtId="14" fontId="11" fillId="0" borderId="158" xfId="0" applyNumberFormat="1" applyFont="1" applyBorder="1" applyAlignment="1">
      <alignment horizontal="center" vertical="center"/>
    </xf>
    <xf numFmtId="0" fontId="6" fillId="0" borderId="106" xfId="0" applyFont="1" applyBorder="1">
      <alignment vertical="center"/>
    </xf>
    <xf numFmtId="0" fontId="15" fillId="0" borderId="173" xfId="0" applyFont="1" applyBorder="1" applyAlignment="1">
      <alignment horizontal="center" vertical="center" wrapText="1"/>
    </xf>
    <xf numFmtId="0" fontId="7" fillId="11" borderId="0" xfId="0" applyFont="1" applyFill="1">
      <alignment vertical="center"/>
    </xf>
    <xf numFmtId="0" fontId="0" fillId="8" borderId="0" xfId="0" applyFill="1" applyProtection="1">
      <alignment vertical="center"/>
      <protection locked="0"/>
    </xf>
    <xf numFmtId="14" fontId="11" fillId="0" borderId="89" xfId="0" applyNumberFormat="1" applyFont="1" applyBorder="1" applyAlignment="1" applyProtection="1">
      <alignment horizontal="center" vertical="center"/>
      <protection locked="0"/>
    </xf>
    <xf numFmtId="0" fontId="43" fillId="12" borderId="0" xfId="0" applyFont="1" applyFill="1" applyAlignment="1">
      <alignment horizontal="center" vertical="center"/>
    </xf>
    <xf numFmtId="0" fontId="0" fillId="14" borderId="0" xfId="0" applyFill="1">
      <alignment vertical="center"/>
    </xf>
    <xf numFmtId="0" fontId="0" fillId="14" borderId="107" xfId="0" applyFill="1" applyBorder="1">
      <alignment vertical="center"/>
    </xf>
    <xf numFmtId="0" fontId="43" fillId="14" borderId="0" xfId="0" applyFont="1" applyFill="1" applyAlignment="1">
      <alignment horizontal="center" vertical="center"/>
    </xf>
    <xf numFmtId="0" fontId="6" fillId="14" borderId="0" xfId="0" applyFont="1" applyFill="1">
      <alignment vertical="center"/>
    </xf>
    <xf numFmtId="0" fontId="0" fillId="14" borderId="104" xfId="0" applyFill="1" applyBorder="1">
      <alignment vertical="center"/>
    </xf>
    <xf numFmtId="0" fontId="6" fillId="14" borderId="0" xfId="0" applyFont="1" applyFill="1" applyAlignment="1">
      <alignment horizontal="center" vertical="center"/>
    </xf>
    <xf numFmtId="0" fontId="46" fillId="15" borderId="0" xfId="0" applyFont="1" applyFill="1" applyAlignment="1">
      <alignment horizontal="center" vertical="center"/>
    </xf>
    <xf numFmtId="0" fontId="46" fillId="15" borderId="0" xfId="0" applyFont="1" applyFill="1" applyAlignment="1">
      <alignment horizontal="left" vertical="center"/>
    </xf>
    <xf numFmtId="0" fontId="15" fillId="12" borderId="0" xfId="0" applyFont="1" applyFill="1">
      <alignment vertical="center"/>
    </xf>
    <xf numFmtId="0" fontId="15" fillId="0" borderId="136" xfId="0" applyFont="1" applyBorder="1" applyAlignment="1">
      <alignment horizontal="center" vertical="center" wrapText="1"/>
    </xf>
    <xf numFmtId="0" fontId="15" fillId="0" borderId="0" xfId="0" applyFont="1">
      <alignment vertical="center"/>
    </xf>
    <xf numFmtId="0" fontId="59" fillId="14" borderId="0" xfId="0" applyFont="1" applyFill="1">
      <alignment vertical="center"/>
    </xf>
    <xf numFmtId="0" fontId="60" fillId="14" borderId="0" xfId="0" applyFont="1" applyFill="1">
      <alignment vertical="center"/>
    </xf>
    <xf numFmtId="0" fontId="34" fillId="14" borderId="0" xfId="0" applyFont="1" applyFill="1">
      <alignment vertical="center"/>
    </xf>
    <xf numFmtId="0" fontId="11" fillId="14" borderId="0" xfId="0" applyFont="1" applyFill="1">
      <alignment vertical="center"/>
    </xf>
    <xf numFmtId="0" fontId="11" fillId="14" borderId="0" xfId="0" applyFont="1" applyFill="1" applyAlignment="1">
      <alignment horizontal="center" vertical="center"/>
    </xf>
    <xf numFmtId="0" fontId="15" fillId="14" borderId="0" xfId="0" applyFont="1" applyFill="1">
      <alignment vertical="center"/>
    </xf>
    <xf numFmtId="0" fontId="7" fillId="14" borderId="0" xfId="0" applyFont="1" applyFill="1">
      <alignment vertical="center"/>
    </xf>
    <xf numFmtId="0" fontId="6" fillId="14" borderId="0" xfId="0" applyFont="1" applyFill="1" applyAlignment="1">
      <alignment horizontal="right" vertical="center"/>
    </xf>
    <xf numFmtId="0" fontId="7" fillId="14" borderId="31" xfId="0" applyFont="1" applyFill="1" applyBorder="1">
      <alignment vertical="center"/>
    </xf>
    <xf numFmtId="0" fontId="7" fillId="14" borderId="5" xfId="0" applyFont="1" applyFill="1" applyBorder="1">
      <alignment vertical="center"/>
    </xf>
    <xf numFmtId="0" fontId="53" fillId="16" borderId="0" xfId="0" applyFont="1" applyFill="1">
      <alignment vertical="center"/>
    </xf>
    <xf numFmtId="0" fontId="51" fillId="16" borderId="0" xfId="0" applyFont="1" applyFill="1">
      <alignment vertical="center"/>
    </xf>
    <xf numFmtId="0" fontId="54" fillId="16" borderId="0" xfId="0" applyFont="1" applyFill="1">
      <alignment vertical="center"/>
    </xf>
    <xf numFmtId="0" fontId="53" fillId="16" borderId="0" xfId="0" applyFont="1" applyFill="1" applyAlignment="1">
      <alignment horizontal="center" vertical="center"/>
    </xf>
    <xf numFmtId="14" fontId="15" fillId="0" borderId="76" xfId="0" applyNumberFormat="1" applyFont="1" applyBorder="1" applyAlignment="1">
      <alignment horizontal="center" vertical="center" wrapText="1"/>
    </xf>
    <xf numFmtId="14" fontId="15" fillId="0" borderId="171" xfId="0" applyNumberFormat="1" applyFont="1" applyBorder="1" applyAlignment="1">
      <alignment horizontal="center" vertical="center" wrapText="1"/>
    </xf>
    <xf numFmtId="14" fontId="7" fillId="2" borderId="37" xfId="0" applyNumberFormat="1" applyFont="1" applyFill="1" applyBorder="1" applyAlignment="1">
      <alignment horizontal="center" vertical="center" wrapText="1"/>
    </xf>
    <xf numFmtId="0" fontId="20" fillId="0" borderId="169" xfId="0" applyFont="1" applyBorder="1" applyAlignment="1">
      <alignment horizontal="center" vertical="center" wrapText="1"/>
    </xf>
    <xf numFmtId="0" fontId="20" fillId="0" borderId="170" xfId="0" applyFont="1" applyBorder="1" applyAlignment="1">
      <alignment horizontal="center" vertical="center" wrapText="1"/>
    </xf>
    <xf numFmtId="0" fontId="20" fillId="0" borderId="23" xfId="0" applyFont="1" applyBorder="1" applyAlignment="1">
      <alignment horizontal="left" vertical="top" wrapText="1"/>
    </xf>
    <xf numFmtId="0" fontId="15" fillId="0" borderId="89" xfId="0" applyFont="1" applyBorder="1" applyAlignment="1" applyProtection="1">
      <alignment horizontal="center" vertical="center"/>
      <protection locked="0"/>
    </xf>
    <xf numFmtId="0" fontId="11" fillId="0" borderId="90" xfId="0" applyFont="1" applyBorder="1" applyAlignment="1" applyProtection="1">
      <alignment horizontal="center" vertical="center"/>
      <protection locked="0"/>
    </xf>
    <xf numFmtId="0" fontId="15" fillId="0" borderId="58" xfId="0" applyFont="1" applyBorder="1" applyAlignment="1" applyProtection="1">
      <alignment horizontal="center" vertical="center"/>
      <protection locked="0"/>
    </xf>
    <xf numFmtId="14" fontId="11" fillId="0" borderId="58" xfId="0" applyNumberFormat="1" applyFont="1" applyBorder="1" applyAlignment="1" applyProtection="1">
      <alignment horizontal="center" vertical="center"/>
      <protection locked="0"/>
    </xf>
    <xf numFmtId="0" fontId="11" fillId="0" borderId="84"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14" fontId="11" fillId="0" borderId="86" xfId="0" applyNumberFormat="1" applyFont="1" applyBorder="1" applyAlignment="1" applyProtection="1">
      <alignment horizontal="center" vertical="center"/>
      <protection locked="0"/>
    </xf>
    <xf numFmtId="0" fontId="11" fillId="0" borderId="87" xfId="0" applyFont="1" applyBorder="1" applyAlignment="1" applyProtection="1">
      <alignment horizontal="center" vertical="center"/>
      <protection locked="0"/>
    </xf>
    <xf numFmtId="0" fontId="11" fillId="0" borderId="89" xfId="0" applyFont="1" applyBorder="1" applyAlignment="1">
      <alignment horizontal="center" vertical="center"/>
    </xf>
    <xf numFmtId="0" fontId="11" fillId="0" borderId="90" xfId="0" applyFont="1" applyBorder="1" applyAlignment="1">
      <alignment horizontal="center" vertical="center"/>
    </xf>
    <xf numFmtId="0" fontId="11" fillId="0" borderId="158" xfId="0" applyFont="1" applyBorder="1" applyAlignment="1">
      <alignment horizontal="center" vertical="center"/>
    </xf>
    <xf numFmtId="0" fontId="11" fillId="0" borderId="159" xfId="0" applyFont="1" applyBorder="1" applyAlignment="1">
      <alignment horizontal="center" vertical="center"/>
    </xf>
    <xf numFmtId="0" fontId="37" fillId="0" borderId="181" xfId="0" applyFont="1" applyBorder="1" applyAlignment="1">
      <alignment horizontal="center" vertical="center"/>
    </xf>
    <xf numFmtId="0" fontId="37" fillId="0" borderId="182" xfId="0" applyFont="1" applyBorder="1" applyAlignment="1">
      <alignment horizontal="center" vertical="center"/>
    </xf>
    <xf numFmtId="0" fontId="37" fillId="0" borderId="183" xfId="0" applyFont="1" applyBorder="1" applyAlignment="1">
      <alignment horizontal="center" vertical="center"/>
    </xf>
    <xf numFmtId="0" fontId="37" fillId="0" borderId="184" xfId="0" applyFont="1" applyBorder="1" applyAlignment="1">
      <alignment horizontal="center" vertical="center"/>
    </xf>
    <xf numFmtId="0" fontId="37" fillId="0" borderId="185" xfId="0" applyFont="1" applyBorder="1" applyAlignment="1">
      <alignment horizontal="center" vertical="center"/>
    </xf>
    <xf numFmtId="0" fontId="37" fillId="0" borderId="186" xfId="0" applyFont="1" applyBorder="1" applyAlignment="1">
      <alignment horizontal="center" vertical="center"/>
    </xf>
    <xf numFmtId="0" fontId="14" fillId="0" borderId="0" xfId="1">
      <alignment vertical="center"/>
    </xf>
    <xf numFmtId="0" fontId="20" fillId="0" borderId="1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7" xfId="0" applyFont="1" applyBorder="1" applyAlignment="1">
      <alignment horizontal="center" vertical="center"/>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0" xfId="0" applyFont="1" applyBorder="1" applyAlignment="1">
      <alignment horizontal="center" vertical="top" wrapText="1"/>
    </xf>
    <xf numFmtId="0" fontId="7" fillId="0" borderId="21" xfId="0" applyFont="1" applyBorder="1" applyAlignment="1">
      <alignment horizontal="center" vertical="top" wrapText="1"/>
    </xf>
    <xf numFmtId="0" fontId="22" fillId="3" borderId="38" xfId="0" applyFont="1" applyFill="1" applyBorder="1">
      <alignment vertical="center"/>
    </xf>
    <xf numFmtId="0" fontId="22" fillId="3" borderId="39" xfId="0" applyFont="1" applyFill="1" applyBorder="1">
      <alignment vertical="center"/>
    </xf>
    <xf numFmtId="0" fontId="15" fillId="0" borderId="52"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54" xfId="0" applyFont="1" applyBorder="1" applyAlignment="1">
      <alignment horizontal="center" vertical="center" wrapText="1"/>
    </xf>
    <xf numFmtId="0" fontId="7" fillId="0" borderId="43" xfId="0" applyFont="1" applyBorder="1" applyAlignment="1">
      <alignment horizontal="center" vertical="center"/>
    </xf>
    <xf numFmtId="0" fontId="7" fillId="0" borderId="45" xfId="0" applyFont="1" applyBorder="1" applyAlignment="1">
      <alignment horizontal="center" vertical="center"/>
    </xf>
    <xf numFmtId="0" fontId="12" fillId="0" borderId="55" xfId="0" applyFont="1" applyBorder="1" applyAlignment="1">
      <alignment horizontal="left" vertical="center" wrapText="1"/>
    </xf>
    <xf numFmtId="0" fontId="12" fillId="0" borderId="0" xfId="0" applyFont="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2" fillId="0" borderId="5" xfId="0" applyFont="1" applyBorder="1" applyAlignment="1">
      <alignment horizontal="left" vertical="center" wrapText="1"/>
    </xf>
    <xf numFmtId="0" fontId="12" fillId="0" borderId="35" xfId="0" applyFont="1" applyBorder="1" applyAlignment="1">
      <alignment horizontal="left" vertical="center" wrapText="1"/>
    </xf>
    <xf numFmtId="0" fontId="16" fillId="0" borderId="0" xfId="0" applyFont="1" applyAlignment="1">
      <alignment horizontal="left" vertical="center"/>
    </xf>
    <xf numFmtId="0" fontId="15" fillId="0" borderId="42" xfId="0" applyFont="1" applyBorder="1" applyAlignment="1">
      <alignment horizontal="left" vertical="center" wrapText="1" indent="3"/>
    </xf>
    <xf numFmtId="0" fontId="15" fillId="0" borderId="43" xfId="0" applyFont="1" applyBorder="1" applyAlignment="1">
      <alignment horizontal="left" vertical="center" wrapText="1" indent="3"/>
    </xf>
    <xf numFmtId="0" fontId="15" fillId="0" borderId="44" xfId="0" applyFont="1" applyBorder="1" applyAlignment="1">
      <alignment horizontal="left" vertical="center" wrapText="1" indent="3"/>
    </xf>
    <xf numFmtId="0" fontId="11" fillId="0" borderId="43" xfId="0" applyFont="1" applyBorder="1" applyAlignment="1">
      <alignment horizontal="center" vertical="top" wrapText="1"/>
    </xf>
    <xf numFmtId="0" fontId="11" fillId="0" borderId="45" xfId="0" applyFont="1" applyBorder="1" applyAlignment="1">
      <alignment horizontal="center" vertical="top" wrapText="1"/>
    </xf>
    <xf numFmtId="0" fontId="15" fillId="0" borderId="46" xfId="0" applyFont="1" applyBorder="1" applyAlignment="1">
      <alignment horizontal="left" vertical="center" wrapText="1" indent="3"/>
    </xf>
    <xf numFmtId="0" fontId="15" fillId="0" borderId="47" xfId="0" applyFont="1" applyBorder="1" applyAlignment="1">
      <alignment horizontal="left" vertical="center" wrapText="1" indent="3"/>
    </xf>
    <xf numFmtId="0" fontId="15" fillId="0" borderId="48" xfId="0" applyFont="1" applyBorder="1" applyAlignment="1">
      <alignment horizontal="left" vertical="center" wrapText="1" indent="3"/>
    </xf>
    <xf numFmtId="0" fontId="11" fillId="0" borderId="47" xfId="0" applyFont="1" applyBorder="1" applyAlignment="1">
      <alignment horizontal="center" vertical="top" wrapText="1"/>
    </xf>
    <xf numFmtId="0" fontId="11" fillId="0" borderId="49" xfId="0" applyFont="1" applyBorder="1" applyAlignment="1">
      <alignment horizontal="center" vertical="top" wrapText="1"/>
    </xf>
    <xf numFmtId="0" fontId="15" fillId="4" borderId="38" xfId="0" applyFont="1" applyFill="1" applyBorder="1" applyAlignment="1">
      <alignment horizontal="left" vertical="center" wrapText="1" indent="3"/>
    </xf>
    <xf numFmtId="0" fontId="15" fillId="4" borderId="39" xfId="0" applyFont="1" applyFill="1" applyBorder="1" applyAlignment="1">
      <alignment horizontal="left" vertical="center" wrapText="1" indent="3"/>
    </xf>
    <xf numFmtId="0" fontId="15" fillId="4" borderId="40" xfId="0" applyFont="1" applyFill="1" applyBorder="1" applyAlignment="1">
      <alignment horizontal="left" vertical="center" wrapText="1" indent="3"/>
    </xf>
    <xf numFmtId="0" fontId="11" fillId="4" borderId="50" xfId="0" applyFont="1" applyFill="1" applyBorder="1" applyAlignment="1">
      <alignment horizontal="center" vertical="top" wrapText="1"/>
    </xf>
    <xf numFmtId="0" fontId="11" fillId="4" borderId="39" xfId="0" applyFont="1" applyFill="1" applyBorder="1" applyAlignment="1">
      <alignment horizontal="center" vertical="top" wrapText="1"/>
    </xf>
    <xf numFmtId="0" fontId="11" fillId="4" borderId="40" xfId="0" applyFont="1" applyFill="1" applyBorder="1" applyAlignment="1">
      <alignment horizontal="center" vertical="top" wrapText="1"/>
    </xf>
    <xf numFmtId="0" fontId="11" fillId="4" borderId="41" xfId="0" applyFont="1" applyFill="1" applyBorder="1" applyAlignment="1">
      <alignment horizontal="left" vertical="top" wrapText="1"/>
    </xf>
    <xf numFmtId="0" fontId="11" fillId="4" borderId="45" xfId="0" applyFont="1" applyFill="1" applyBorder="1" applyAlignment="1">
      <alignment horizontal="left" vertical="top" wrapText="1"/>
    </xf>
    <xf numFmtId="0" fontId="15" fillId="4" borderId="42" xfId="0" applyFont="1" applyFill="1" applyBorder="1" applyAlignment="1">
      <alignment horizontal="left" vertical="center" wrapText="1" indent="3"/>
    </xf>
    <xf numFmtId="0" fontId="15" fillId="4" borderId="43" xfId="0" applyFont="1" applyFill="1" applyBorder="1" applyAlignment="1">
      <alignment horizontal="left" vertical="center" wrapText="1" indent="3"/>
    </xf>
    <xf numFmtId="0" fontId="15" fillId="4" borderId="44" xfId="0" applyFont="1" applyFill="1" applyBorder="1" applyAlignment="1">
      <alignment horizontal="left" vertical="center" wrapText="1" indent="3"/>
    </xf>
    <xf numFmtId="0" fontId="11" fillId="4" borderId="51" xfId="0" applyFont="1" applyFill="1" applyBorder="1" applyAlignment="1">
      <alignment horizontal="center" vertical="top" wrapText="1"/>
    </xf>
    <xf numFmtId="0" fontId="11" fillId="4" borderId="43" xfId="0" applyFont="1" applyFill="1" applyBorder="1" applyAlignment="1">
      <alignment horizontal="center" vertical="top" wrapText="1"/>
    </xf>
    <xf numFmtId="0" fontId="11" fillId="4" borderId="44" xfId="0" applyFont="1" applyFill="1" applyBorder="1" applyAlignment="1">
      <alignment horizontal="center" vertical="top" wrapText="1"/>
    </xf>
    <xf numFmtId="56" fontId="11" fillId="4" borderId="51" xfId="0" applyNumberFormat="1" applyFont="1" applyFill="1" applyBorder="1" applyAlignment="1">
      <alignment horizontal="center" vertical="top" wrapText="1"/>
    </xf>
    <xf numFmtId="0" fontId="15" fillId="0" borderId="38" xfId="0" applyFont="1" applyBorder="1" applyAlignment="1">
      <alignment horizontal="left" vertical="center" wrapText="1" indent="3"/>
    </xf>
    <xf numFmtId="0" fontId="15" fillId="0" borderId="39" xfId="0" applyFont="1" applyBorder="1" applyAlignment="1">
      <alignment horizontal="left" vertical="center" wrapText="1" indent="3"/>
    </xf>
    <xf numFmtId="0" fontId="15" fillId="0" borderId="40" xfId="0" applyFont="1" applyBorder="1" applyAlignment="1">
      <alignment horizontal="left" vertical="center" wrapText="1" indent="3"/>
    </xf>
    <xf numFmtId="0" fontId="7" fillId="0" borderId="39" xfId="0" applyFont="1" applyBorder="1" applyAlignment="1">
      <alignment horizontal="center" vertical="center" wrapText="1"/>
    </xf>
    <xf numFmtId="0" fontId="7" fillId="0" borderId="41" xfId="0" applyFont="1" applyBorder="1" applyAlignment="1">
      <alignment horizontal="center" vertical="center" wrapText="1"/>
    </xf>
    <xf numFmtId="0" fontId="14" fillId="0" borderId="20" xfId="1" applyBorder="1" applyAlignment="1">
      <alignment horizontal="center" vertical="center" wrapText="1"/>
    </xf>
    <xf numFmtId="0" fontId="7" fillId="0" borderId="21" xfId="0" applyFont="1" applyBorder="1" applyAlignment="1">
      <alignment horizontal="center" vertical="center" wrapText="1"/>
    </xf>
    <xf numFmtId="0" fontId="7" fillId="0" borderId="20"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24" xfId="0" applyFont="1" applyBorder="1" applyAlignment="1">
      <alignment horizontal="lef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9"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29" fillId="0" borderId="27" xfId="0" applyFont="1" applyBorder="1" applyAlignment="1">
      <alignment horizontal="justify" vertical="top" wrapText="1"/>
    </xf>
    <xf numFmtId="0" fontId="29" fillId="0" borderId="25" xfId="0" applyFont="1" applyBorder="1" applyAlignment="1">
      <alignment horizontal="justify" vertical="top" wrapText="1"/>
    </xf>
    <xf numFmtId="0" fontId="29" fillId="0" borderId="28" xfId="0" applyFont="1" applyBorder="1" applyAlignment="1">
      <alignment horizontal="justify" vertical="top" wrapText="1"/>
    </xf>
    <xf numFmtId="0" fontId="12" fillId="0" borderId="30" xfId="0" applyFont="1" applyBorder="1" applyAlignment="1">
      <alignment horizontal="justify" vertical="top" wrapText="1"/>
    </xf>
    <xf numFmtId="0" fontId="12" fillId="0" borderId="0" xfId="0" applyFont="1" applyAlignment="1">
      <alignment horizontal="justify" vertical="top" wrapText="1"/>
    </xf>
    <xf numFmtId="0" fontId="12" fillId="0" borderId="31" xfId="0" applyFont="1" applyBorder="1" applyAlignment="1">
      <alignment horizontal="justify" vertical="top" wrapText="1"/>
    </xf>
    <xf numFmtId="0" fontId="7" fillId="0" borderId="24" xfId="0" applyFont="1" applyBorder="1" applyAlignment="1">
      <alignment horizontal="justify" vertical="top" wrapText="1"/>
    </xf>
    <xf numFmtId="0" fontId="7" fillId="0" borderId="25" xfId="0" applyFont="1" applyBorder="1" applyAlignment="1">
      <alignment horizontal="justify" vertical="top" wrapText="1"/>
    </xf>
    <xf numFmtId="0" fontId="7" fillId="0" borderId="26" xfId="0" applyFont="1" applyBorder="1" applyAlignment="1">
      <alignment horizontal="justify" vertical="top" wrapText="1"/>
    </xf>
    <xf numFmtId="0" fontId="7" fillId="0" borderId="32" xfId="0" applyFont="1" applyBorder="1" applyAlignment="1">
      <alignment horizontal="left" vertical="top" wrapText="1" indent="2"/>
    </xf>
    <xf numFmtId="0" fontId="7" fillId="0" borderId="5" xfId="0" applyFont="1" applyBorder="1" applyAlignment="1">
      <alignment horizontal="left" vertical="top" wrapText="1" indent="2"/>
    </xf>
    <xf numFmtId="0" fontId="7" fillId="0" borderId="33" xfId="0" applyFont="1" applyBorder="1" applyAlignment="1">
      <alignment horizontal="left" vertical="top" wrapText="1" indent="2"/>
    </xf>
    <xf numFmtId="0" fontId="12" fillId="0" borderId="34" xfId="0" applyFont="1" applyBorder="1" applyAlignment="1">
      <alignment horizontal="justify" vertical="top" wrapText="1"/>
    </xf>
    <xf numFmtId="0" fontId="12" fillId="0" borderId="5" xfId="0" applyFont="1" applyBorder="1" applyAlignment="1">
      <alignment horizontal="justify" vertical="top" wrapText="1"/>
    </xf>
    <xf numFmtId="0" fontId="12" fillId="0" borderId="35" xfId="0" applyFont="1" applyBorder="1" applyAlignment="1">
      <alignment horizontal="justify" vertical="top" wrapText="1"/>
    </xf>
    <xf numFmtId="0" fontId="19" fillId="3" borderId="36"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0" borderId="6" xfId="0" applyFont="1" applyBorder="1" applyAlignment="1">
      <alignment horizontal="center" vertical="center" wrapText="1"/>
    </xf>
    <xf numFmtId="0" fontId="7" fillId="0" borderId="1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23" xfId="0" applyFont="1" applyBorder="1" applyAlignment="1">
      <alignment horizontal="center" vertical="center" wrapText="1"/>
    </xf>
    <xf numFmtId="0" fontId="7" fillId="0" borderId="57"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7" fillId="2" borderId="20"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12" fillId="0" borderId="16" xfId="0" applyFont="1" applyBorder="1" applyAlignment="1">
      <alignment horizontal="left" vertical="center" wrapText="1"/>
    </xf>
    <xf numFmtId="0" fontId="12" fillId="0" borderId="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20" fillId="0" borderId="71" xfId="0" applyFont="1" applyBorder="1" applyAlignment="1">
      <alignment horizontal="right" wrapText="1"/>
    </xf>
    <xf numFmtId="0" fontId="20" fillId="0" borderId="72" xfId="0" applyFont="1" applyBorder="1" applyAlignment="1">
      <alignment horizontal="right" wrapText="1"/>
    </xf>
    <xf numFmtId="0" fontId="20" fillId="0" borderId="73" xfId="0" applyFont="1" applyBorder="1" applyAlignment="1">
      <alignment horizontal="right" wrapText="1"/>
    </xf>
    <xf numFmtId="0" fontId="11" fillId="0" borderId="174" xfId="0" applyFont="1" applyBorder="1" applyAlignment="1">
      <alignment horizontal="center" vertical="top" wrapText="1"/>
    </xf>
    <xf numFmtId="0" fontId="11" fillId="0" borderId="68" xfId="0" applyFont="1" applyBorder="1" applyAlignment="1">
      <alignment horizontal="center" vertical="top" wrapText="1"/>
    </xf>
    <xf numFmtId="0" fontId="11" fillId="0" borderId="69" xfId="0" applyFont="1" applyBorder="1" applyAlignment="1">
      <alignment horizontal="center" vertical="top" wrapText="1"/>
    </xf>
    <xf numFmtId="0" fontId="11" fillId="4" borderId="77" xfId="0" applyFont="1" applyFill="1" applyBorder="1" applyAlignment="1">
      <alignment horizontal="left" vertical="top" wrapText="1"/>
    </xf>
    <xf numFmtId="0" fontId="11" fillId="4" borderId="74" xfId="0" applyFont="1" applyFill="1" applyBorder="1" applyAlignment="1">
      <alignment horizontal="left" vertical="top" wrapText="1"/>
    </xf>
    <xf numFmtId="0" fontId="11" fillId="4" borderId="75" xfId="0" applyFont="1" applyFill="1" applyBorder="1" applyAlignment="1">
      <alignment horizontal="left" vertical="top" wrapText="1"/>
    </xf>
    <xf numFmtId="0" fontId="15" fillId="4" borderId="61" xfId="0" applyFont="1" applyFill="1" applyBorder="1" applyAlignment="1">
      <alignment horizontal="left" vertical="center" wrapText="1" indent="3"/>
    </xf>
    <xf numFmtId="0" fontId="15" fillId="4" borderId="62" xfId="0" applyFont="1" applyFill="1" applyBorder="1" applyAlignment="1">
      <alignment horizontal="left" vertical="center" wrapText="1" indent="3"/>
    </xf>
    <xf numFmtId="0" fontId="15" fillId="4" borderId="63" xfId="0" applyFont="1" applyFill="1" applyBorder="1" applyAlignment="1">
      <alignment horizontal="left" vertical="center" wrapText="1" indent="3"/>
    </xf>
    <xf numFmtId="0" fontId="11" fillId="4" borderId="174" xfId="0" applyFont="1" applyFill="1" applyBorder="1" applyAlignment="1">
      <alignment horizontal="center" vertical="top" wrapText="1"/>
    </xf>
    <xf numFmtId="0" fontId="11" fillId="4" borderId="68" xfId="0" applyFont="1" applyFill="1" applyBorder="1" applyAlignment="1">
      <alignment horizontal="center" vertical="top" wrapText="1"/>
    </xf>
    <xf numFmtId="0" fontId="11" fillId="4" borderId="175" xfId="0" applyFont="1" applyFill="1" applyBorder="1" applyAlignment="1">
      <alignment horizontal="center" vertical="top" wrapText="1"/>
    </xf>
    <xf numFmtId="0" fontId="15" fillId="0" borderId="61" xfId="0" applyFont="1" applyBorder="1" applyAlignment="1">
      <alignment horizontal="left" vertical="center" wrapText="1" indent="3"/>
    </xf>
    <xf numFmtId="0" fontId="15" fillId="0" borderId="62" xfId="0" applyFont="1" applyBorder="1" applyAlignment="1">
      <alignment horizontal="left" vertical="center" wrapText="1" indent="3"/>
    </xf>
    <xf numFmtId="0" fontId="15" fillId="0" borderId="63" xfId="0" applyFont="1" applyBorder="1" applyAlignment="1">
      <alignment horizontal="left" vertical="center" wrapText="1" indent="3"/>
    </xf>
    <xf numFmtId="0" fontId="15" fillId="0" borderId="29" xfId="0" applyFont="1" applyBorder="1" applyAlignment="1">
      <alignment horizontal="left" vertical="center" wrapText="1" indent="3"/>
    </xf>
    <xf numFmtId="0" fontId="15" fillId="0" borderId="14" xfId="0" applyFont="1" applyBorder="1" applyAlignment="1">
      <alignment horizontal="left" vertical="center" wrapText="1" indent="3"/>
    </xf>
    <xf numFmtId="0" fontId="15" fillId="0" borderId="70" xfId="0" applyFont="1" applyBorder="1" applyAlignment="1">
      <alignment horizontal="left" vertical="center" wrapText="1" indent="3"/>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7" fillId="0" borderId="177" xfId="0" applyFont="1" applyBorder="1" applyAlignment="1">
      <alignment horizontal="justify" vertical="top" wrapText="1"/>
    </xf>
    <xf numFmtId="0" fontId="7" fillId="0" borderId="165" xfId="0" applyFont="1" applyBorder="1" applyAlignment="1">
      <alignment horizontal="justify" vertical="top" wrapText="1"/>
    </xf>
    <xf numFmtId="0" fontId="7" fillId="0" borderId="166" xfId="0" applyFont="1" applyBorder="1" applyAlignment="1">
      <alignment horizontal="justify" vertical="top" wrapText="1"/>
    </xf>
    <xf numFmtId="0" fontId="12" fillId="0" borderId="178" xfId="0" applyFont="1" applyBorder="1" applyAlignment="1">
      <alignment horizontal="justify" vertical="top" wrapText="1"/>
    </xf>
    <xf numFmtId="0" fontId="12" fillId="0" borderId="179" xfId="0" applyFont="1" applyBorder="1" applyAlignment="1">
      <alignment horizontal="justify" vertical="top" wrapText="1"/>
    </xf>
    <xf numFmtId="0" fontId="12" fillId="0" borderId="168" xfId="0" applyFont="1" applyBorder="1" applyAlignment="1">
      <alignment horizontal="justify" vertical="top" wrapText="1"/>
    </xf>
    <xf numFmtId="0" fontId="9" fillId="0" borderId="4" xfId="0" applyFont="1" applyBorder="1" applyAlignment="1">
      <alignment horizontal="center" wrapText="1"/>
    </xf>
    <xf numFmtId="0" fontId="9" fillId="0" borderId="4" xfId="0" applyFont="1" applyBorder="1" applyAlignment="1">
      <alignment horizontal="center"/>
    </xf>
    <xf numFmtId="0" fontId="10" fillId="0" borderId="0" xfId="0" applyFont="1" applyAlignment="1">
      <alignment horizontal="center" vertical="center"/>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40"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140" xfId="0" applyFont="1" applyFill="1" applyBorder="1" applyAlignment="1">
      <alignment horizontal="center" vertical="center" wrapText="1"/>
    </xf>
    <xf numFmtId="0" fontId="15" fillId="0" borderId="40" xfId="0" applyFont="1" applyBorder="1" applyAlignment="1">
      <alignment horizontal="center" vertical="center" wrapText="1"/>
    </xf>
    <xf numFmtId="0" fontId="15" fillId="0" borderId="76" xfId="0" applyFont="1" applyBorder="1" applyAlignment="1">
      <alignment horizontal="center" vertical="center" wrapText="1"/>
    </xf>
    <xf numFmtId="0" fontId="20" fillId="0" borderId="172" xfId="0" applyFont="1" applyBorder="1" applyAlignment="1">
      <alignment horizontal="center" vertical="center" wrapText="1"/>
    </xf>
    <xf numFmtId="0" fontId="20" fillId="0" borderId="78" xfId="0" applyFont="1" applyBorder="1" applyAlignment="1">
      <alignment horizontal="center" vertical="center" wrapText="1"/>
    </xf>
    <xf numFmtId="0" fontId="18" fillId="0" borderId="164" xfId="0" applyFont="1" applyBorder="1" applyAlignment="1">
      <alignment horizontal="justify" vertical="top" wrapText="1"/>
    </xf>
    <xf numFmtId="0" fontId="18" fillId="0" borderId="165" xfId="0" applyFont="1" applyBorder="1" applyAlignment="1">
      <alignment horizontal="justify" vertical="top" wrapText="1"/>
    </xf>
    <xf numFmtId="0" fontId="18" fillId="0" borderId="176" xfId="0" applyFont="1" applyBorder="1" applyAlignment="1">
      <alignment horizontal="justify" vertical="top" wrapText="1"/>
    </xf>
    <xf numFmtId="0" fontId="15" fillId="0" borderId="70" xfId="0" applyFont="1" applyBorder="1" applyAlignment="1">
      <alignment horizontal="center" vertical="center" wrapText="1"/>
    </xf>
    <xf numFmtId="0" fontId="15" fillId="0" borderId="171" xfId="0" applyFont="1" applyBorder="1" applyAlignment="1">
      <alignment horizontal="center" vertical="center" wrapText="1"/>
    </xf>
    <xf numFmtId="0" fontId="7" fillId="0" borderId="167" xfId="0" applyFont="1" applyBorder="1" applyAlignment="1">
      <alignment horizontal="center" vertical="center" wrapText="1"/>
    </xf>
    <xf numFmtId="0" fontId="7" fillId="0" borderId="9"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11" fillId="0" borderId="8"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18" fillId="0" borderId="27" xfId="0" applyFont="1" applyBorder="1" applyAlignment="1">
      <alignment horizontal="justify" vertical="top" wrapText="1"/>
    </xf>
    <xf numFmtId="0" fontId="18" fillId="0" borderId="25" xfId="0" applyFont="1" applyBorder="1" applyAlignment="1">
      <alignment horizontal="justify" vertical="top" wrapText="1"/>
    </xf>
    <xf numFmtId="0" fontId="18" fillId="0" borderId="28" xfId="0" applyFont="1" applyBorder="1" applyAlignment="1">
      <alignment horizontal="justify" vertical="top"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33" fillId="0" borderId="0" xfId="0" applyFont="1" applyAlignment="1">
      <alignment horizontal="center" vertical="center"/>
    </xf>
    <xf numFmtId="0" fontId="11" fillId="0" borderId="135" xfId="0" applyFont="1" applyBorder="1" applyAlignment="1">
      <alignment horizontal="center" vertical="center" wrapText="1"/>
    </xf>
    <xf numFmtId="0" fontId="11" fillId="0" borderId="98" xfId="0" applyFont="1" applyBorder="1" applyAlignment="1">
      <alignment horizontal="center" vertical="center" wrapText="1"/>
    </xf>
    <xf numFmtId="0" fontId="11" fillId="0" borderId="156" xfId="0" applyFont="1" applyBorder="1" applyAlignment="1">
      <alignment horizontal="center" vertical="center"/>
    </xf>
    <xf numFmtId="0" fontId="11" fillId="0" borderId="157" xfId="0" applyFont="1" applyBorder="1" applyAlignment="1">
      <alignment horizontal="center" vertical="center"/>
    </xf>
    <xf numFmtId="0" fontId="45" fillId="15" borderId="59" xfId="0" applyFont="1" applyFill="1" applyBorder="1" applyAlignment="1" applyProtection="1">
      <alignment horizontal="center" vertical="center"/>
      <protection locked="0"/>
    </xf>
    <xf numFmtId="0" fontId="45" fillId="15" borderId="179" xfId="0" applyFont="1" applyFill="1" applyBorder="1" applyAlignment="1" applyProtection="1">
      <alignment horizontal="center" vertical="center"/>
      <protection locked="0"/>
    </xf>
    <xf numFmtId="0" fontId="45" fillId="15" borderId="60" xfId="0" applyFont="1" applyFill="1" applyBorder="1" applyAlignment="1" applyProtection="1">
      <alignment horizontal="center" vertical="center"/>
      <protection locked="0"/>
    </xf>
    <xf numFmtId="0" fontId="45" fillId="15" borderId="59" xfId="0" applyFont="1" applyFill="1" applyBorder="1" applyAlignment="1" applyProtection="1">
      <alignment horizontal="left" vertical="center"/>
      <protection locked="0"/>
    </xf>
    <xf numFmtId="0" fontId="45" fillId="15" borderId="179" xfId="0" applyFont="1" applyFill="1" applyBorder="1" applyAlignment="1" applyProtection="1">
      <alignment horizontal="left" vertical="center"/>
      <protection locked="0"/>
    </xf>
    <xf numFmtId="0" fontId="45" fillId="15" borderId="60" xfId="0" applyFont="1" applyFill="1" applyBorder="1" applyAlignment="1" applyProtection="1">
      <alignment horizontal="left" vertical="center"/>
      <protection locked="0"/>
    </xf>
    <xf numFmtId="0" fontId="56" fillId="15" borderId="59" xfId="0" applyFont="1" applyFill="1" applyBorder="1" applyAlignment="1">
      <alignment horizontal="center" vertical="center"/>
    </xf>
    <xf numFmtId="0" fontId="56" fillId="15" borderId="179" xfId="0" applyFont="1" applyFill="1" applyBorder="1" applyAlignment="1">
      <alignment horizontal="center" vertical="center"/>
    </xf>
    <xf numFmtId="0" fontId="56" fillId="15" borderId="60" xfId="0" applyFont="1" applyFill="1" applyBorder="1" applyAlignment="1">
      <alignment horizontal="center" vertical="center"/>
    </xf>
    <xf numFmtId="0" fontId="57" fillId="15" borderId="58" xfId="0" applyFont="1" applyFill="1" applyBorder="1" applyAlignment="1" applyProtection="1">
      <alignment horizontal="center" vertical="center"/>
      <protection locked="0"/>
    </xf>
    <xf numFmtId="0" fontId="58" fillId="15" borderId="58" xfId="0" applyFont="1" applyFill="1" applyBorder="1" applyAlignment="1" applyProtection="1">
      <alignment horizontal="center" vertical="center" wrapText="1"/>
      <protection locked="0"/>
    </xf>
    <xf numFmtId="0" fontId="49" fillId="15" borderId="58" xfId="0" applyFont="1" applyFill="1" applyBorder="1" applyAlignment="1" applyProtection="1">
      <alignment horizontal="center" vertical="center"/>
      <protection locked="0"/>
    </xf>
    <xf numFmtId="0" fontId="45" fillId="15" borderId="58" xfId="0" applyFont="1" applyFill="1" applyBorder="1" applyAlignment="1">
      <alignment horizontal="center" vertical="center"/>
    </xf>
    <xf numFmtId="0" fontId="57" fillId="15" borderId="58" xfId="0" applyFont="1" applyFill="1" applyBorder="1" applyAlignment="1">
      <alignment horizontal="center" vertical="center" wrapText="1"/>
    </xf>
    <xf numFmtId="0" fontId="57" fillId="15" borderId="58" xfId="0" applyFont="1" applyFill="1" applyBorder="1" applyAlignment="1">
      <alignment horizontal="center" vertical="center"/>
    </xf>
    <xf numFmtId="0" fontId="6" fillId="0" borderId="89" xfId="0" applyFont="1" applyBorder="1" applyAlignment="1" applyProtection="1">
      <alignment horizontal="center" vertical="center"/>
      <protection locked="0"/>
    </xf>
    <xf numFmtId="0" fontId="6" fillId="0" borderId="90" xfId="0" applyFont="1" applyBorder="1" applyAlignment="1" applyProtection="1">
      <alignment horizontal="center" vertical="center"/>
      <protection locked="0"/>
    </xf>
    <xf numFmtId="0" fontId="6" fillId="0" borderId="58" xfId="0" applyFont="1" applyBorder="1" applyAlignment="1" applyProtection="1">
      <alignment horizontal="center" vertical="center"/>
      <protection locked="0"/>
    </xf>
    <xf numFmtId="0" fontId="6" fillId="0" borderId="84" xfId="0" applyFont="1" applyBorder="1" applyAlignment="1" applyProtection="1">
      <alignment horizontal="center" vertical="center"/>
      <protection locked="0"/>
    </xf>
    <xf numFmtId="178" fontId="6" fillId="0" borderId="58" xfId="0" applyNumberFormat="1" applyFont="1" applyBorder="1" applyAlignment="1" applyProtection="1">
      <alignment horizontal="center" vertical="center"/>
      <protection locked="0"/>
    </xf>
    <xf numFmtId="178" fontId="6" fillId="0" borderId="84" xfId="0" applyNumberFormat="1" applyFont="1" applyBorder="1" applyAlignment="1" applyProtection="1">
      <alignment horizontal="center" vertical="center"/>
      <protection locked="0"/>
    </xf>
    <xf numFmtId="0" fontId="6" fillId="6" borderId="60" xfId="0" applyFont="1" applyFill="1" applyBorder="1" applyAlignment="1">
      <alignment horizontal="center" vertical="center"/>
    </xf>
    <xf numFmtId="0" fontId="6" fillId="6" borderId="58" xfId="0" applyFont="1" applyFill="1" applyBorder="1" applyAlignment="1">
      <alignment horizontal="center" vertical="center"/>
    </xf>
    <xf numFmtId="0" fontId="6" fillId="0" borderId="14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0" borderId="117" xfId="0" applyFont="1" applyBorder="1" applyAlignment="1" applyProtection="1">
      <alignment horizontal="center" vertical="center"/>
      <protection locked="0"/>
    </xf>
    <xf numFmtId="0" fontId="6" fillId="0" borderId="118" xfId="0" applyFont="1" applyBorder="1" applyAlignment="1" applyProtection="1">
      <alignment horizontal="center" vertical="center"/>
      <protection locked="0"/>
    </xf>
    <xf numFmtId="0" fontId="6" fillId="0" borderId="119" xfId="0" applyFont="1" applyBorder="1" applyAlignment="1" applyProtection="1">
      <alignment horizontal="center" vertical="center"/>
      <protection locked="0"/>
    </xf>
    <xf numFmtId="0" fontId="6" fillId="0" borderId="101" xfId="0" applyFont="1" applyBorder="1" applyAlignment="1" applyProtection="1">
      <alignment horizontal="center" vertical="center"/>
      <protection locked="0"/>
    </xf>
    <xf numFmtId="0" fontId="6" fillId="0" borderId="120" xfId="0" applyFont="1" applyBorder="1" applyAlignment="1" applyProtection="1">
      <alignment horizontal="center" vertical="center"/>
      <protection locked="0"/>
    </xf>
    <xf numFmtId="0" fontId="6" fillId="0" borderId="121" xfId="0" applyFont="1" applyBorder="1" applyAlignment="1" applyProtection="1">
      <alignment horizontal="center" vertical="center"/>
      <protection locked="0"/>
    </xf>
    <xf numFmtId="0" fontId="6" fillId="0" borderId="122" xfId="0" applyFont="1" applyBorder="1" applyAlignment="1" applyProtection="1">
      <alignment horizontal="center" vertical="center"/>
      <protection locked="0"/>
    </xf>
    <xf numFmtId="0" fontId="6" fillId="0" borderId="123" xfId="0" applyFont="1" applyBorder="1" applyAlignment="1" applyProtection="1">
      <alignment horizontal="center" vertical="center"/>
      <protection locked="0"/>
    </xf>
    <xf numFmtId="0" fontId="6" fillId="7" borderId="134" xfId="0" applyFont="1" applyFill="1" applyBorder="1" applyAlignment="1">
      <alignment horizontal="center" vertical="center"/>
    </xf>
    <xf numFmtId="0" fontId="6" fillId="7" borderId="89" xfId="0" applyFont="1" applyFill="1" applyBorder="1" applyAlignment="1">
      <alignment horizontal="center" vertical="center"/>
    </xf>
    <xf numFmtId="0" fontId="6" fillId="7" borderId="60" xfId="0" applyFont="1" applyFill="1" applyBorder="1" applyAlignment="1">
      <alignment horizontal="center" vertical="center"/>
    </xf>
    <xf numFmtId="0" fontId="6" fillId="7" borderId="58" xfId="0" applyFont="1" applyFill="1" applyBorder="1" applyAlignment="1">
      <alignment horizontal="center" vertical="center"/>
    </xf>
    <xf numFmtId="0" fontId="6" fillId="0" borderId="158" xfId="0" applyFont="1" applyBorder="1" applyAlignment="1" applyProtection="1">
      <alignment horizontal="center" vertical="center"/>
      <protection locked="0"/>
    </xf>
    <xf numFmtId="0" fontId="6" fillId="0" borderId="159"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56" fontId="6" fillId="0" borderId="89" xfId="0" applyNumberFormat="1" applyFont="1" applyBorder="1" applyAlignment="1" applyProtection="1">
      <alignment horizontal="center" vertical="center"/>
      <protection locked="0"/>
    </xf>
    <xf numFmtId="0" fontId="37" fillId="0" borderId="0" xfId="0" applyFont="1" applyAlignment="1">
      <alignment horizontal="center" vertical="center"/>
    </xf>
    <xf numFmtId="0" fontId="37" fillId="0" borderId="104" xfId="0" applyFont="1" applyBorder="1" applyAlignment="1">
      <alignment horizontal="center" vertical="center"/>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37" fillId="0" borderId="100" xfId="0" applyFont="1" applyBorder="1" applyAlignment="1">
      <alignment horizontal="center" vertical="center"/>
    </xf>
    <xf numFmtId="0" fontId="37" fillId="0" borderId="103"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9" fillId="0" borderId="104" xfId="0" applyFont="1" applyBorder="1" applyAlignment="1">
      <alignment horizontal="center" vertical="center"/>
    </xf>
    <xf numFmtId="0" fontId="39" fillId="0" borderId="99" xfId="0" applyFont="1" applyBorder="1" applyAlignment="1">
      <alignment horizontal="center" vertical="center"/>
    </xf>
    <xf numFmtId="0" fontId="39" fillId="0" borderId="105" xfId="0" applyFont="1" applyBorder="1" applyAlignment="1">
      <alignment horizontal="center" vertical="center"/>
    </xf>
    <xf numFmtId="0" fontId="6" fillId="0" borderId="100" xfId="0" applyFont="1" applyBorder="1" applyAlignment="1">
      <alignment horizontal="center" vertical="center"/>
    </xf>
    <xf numFmtId="0" fontId="6" fillId="0" borderId="103" xfId="0" applyFont="1" applyBorder="1" applyAlignment="1">
      <alignment horizontal="center" vertical="center"/>
    </xf>
    <xf numFmtId="0" fontId="6" fillId="0" borderId="80" xfId="0" applyFont="1" applyBorder="1" applyAlignment="1">
      <alignment horizontal="center" vertical="center"/>
    </xf>
    <xf numFmtId="0" fontId="6" fillId="0" borderId="91" xfId="0" applyFont="1" applyBorder="1" applyAlignment="1">
      <alignment horizontal="center" vertical="center"/>
    </xf>
    <xf numFmtId="0" fontId="6" fillId="0" borderId="81" xfId="0" applyFont="1" applyBorder="1" applyAlignment="1">
      <alignment horizontal="center" vertical="center" wrapText="1"/>
    </xf>
    <xf numFmtId="0" fontId="6" fillId="0" borderId="81" xfId="0" applyFont="1" applyBorder="1" applyAlignment="1">
      <alignment horizontal="center" vertical="center"/>
    </xf>
    <xf numFmtId="0" fontId="6" fillId="0" borderId="92" xfId="0" applyFont="1" applyBorder="1" applyAlignment="1">
      <alignment horizontal="center" vertical="center"/>
    </xf>
    <xf numFmtId="0" fontId="6" fillId="0" borderId="83" xfId="0" applyFont="1" applyBorder="1" applyAlignment="1">
      <alignment horizontal="center" vertical="center" wrapText="1"/>
    </xf>
    <xf numFmtId="0" fontId="6" fillId="0" borderId="58" xfId="0" applyFont="1" applyBorder="1" applyAlignment="1">
      <alignment horizontal="center" vertical="center"/>
    </xf>
    <xf numFmtId="0" fontId="6" fillId="0" borderId="84" xfId="0" applyFont="1" applyBorder="1" applyAlignment="1">
      <alignment horizontal="center" vertical="center"/>
    </xf>
    <xf numFmtId="0" fontId="6" fillId="0" borderId="83"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6" fillId="0" borderId="58" xfId="0" applyFont="1" applyBorder="1" applyAlignment="1">
      <alignment horizontal="center" vertical="center" wrapText="1"/>
    </xf>
    <xf numFmtId="0" fontId="42" fillId="0" borderId="95" xfId="0" applyFont="1" applyBorder="1" applyAlignment="1">
      <alignment horizontal="center" vertical="center"/>
    </xf>
    <xf numFmtId="0" fontId="42" fillId="0" borderId="96" xfId="0" applyFont="1" applyBorder="1" applyAlignment="1">
      <alignment horizontal="center" vertical="center"/>
    </xf>
    <xf numFmtId="0" fontId="6" fillId="0" borderId="81"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7" borderId="149" xfId="0" applyFont="1" applyFill="1" applyBorder="1" applyAlignment="1" applyProtection="1">
      <alignment horizontal="center" vertical="center"/>
      <protection locked="0"/>
    </xf>
    <xf numFmtId="0" fontId="6" fillId="7" borderId="110" xfId="0" applyFont="1" applyFill="1" applyBorder="1" applyAlignment="1" applyProtection="1">
      <alignment horizontal="center" vertical="center"/>
      <protection locked="0"/>
    </xf>
    <xf numFmtId="0" fontId="6" fillId="0" borderId="110" xfId="0" applyFont="1" applyBorder="1" applyAlignment="1">
      <alignment horizontal="center" vertical="center"/>
    </xf>
    <xf numFmtId="0" fontId="6" fillId="0" borderId="126" xfId="0" applyFont="1" applyBorder="1" applyAlignment="1">
      <alignment horizontal="center" vertical="center"/>
    </xf>
    <xf numFmtId="0" fontId="6" fillId="0" borderId="150" xfId="0" applyFont="1" applyBorder="1" applyAlignment="1">
      <alignment horizontal="center" vertical="center"/>
    </xf>
    <xf numFmtId="0" fontId="6" fillId="0" borderId="125" xfId="0" applyFont="1" applyBorder="1" applyAlignment="1">
      <alignment horizontal="center" vertical="center"/>
    </xf>
    <xf numFmtId="0" fontId="6" fillId="0" borderId="151" xfId="0" applyFont="1" applyBorder="1" applyAlignment="1">
      <alignment horizontal="center" vertical="center"/>
    </xf>
    <xf numFmtId="0" fontId="6" fillId="4" borderId="146" xfId="0" applyFont="1" applyFill="1" applyBorder="1" applyAlignment="1">
      <alignment horizontal="center" vertical="center"/>
    </xf>
    <xf numFmtId="0" fontId="6" fillId="4" borderId="147" xfId="0" applyFont="1" applyFill="1" applyBorder="1" applyAlignment="1">
      <alignment horizontal="center" vertical="center"/>
    </xf>
    <xf numFmtId="0" fontId="6" fillId="4" borderId="148" xfId="0" applyFont="1" applyFill="1" applyBorder="1" applyAlignment="1">
      <alignment horizontal="center" vertical="center"/>
    </xf>
    <xf numFmtId="0" fontId="46" fillId="13" borderId="188" xfId="0" applyFont="1" applyFill="1" applyBorder="1" applyAlignment="1">
      <alignment horizontal="center" vertical="center"/>
    </xf>
    <xf numFmtId="0" fontId="46" fillId="13" borderId="189" xfId="0" applyFont="1" applyFill="1" applyBorder="1" applyAlignment="1">
      <alignment horizontal="center" vertical="center"/>
    </xf>
    <xf numFmtId="0" fontId="46" fillId="13" borderId="141" xfId="0" applyFont="1" applyFill="1" applyBorder="1" applyAlignment="1">
      <alignment horizontal="center" vertical="center"/>
    </xf>
    <xf numFmtId="0" fontId="46" fillId="13" borderId="142" xfId="0" applyFont="1" applyFill="1" applyBorder="1" applyAlignment="1">
      <alignment horizontal="center" vertical="center"/>
    </xf>
    <xf numFmtId="0" fontId="45" fillId="0" borderId="127" xfId="0" applyFont="1" applyBorder="1" applyAlignment="1">
      <alignment horizontal="center" vertical="center" wrapText="1"/>
    </xf>
    <xf numFmtId="0" fontId="45" fillId="0" borderId="128" xfId="0" applyFont="1" applyBorder="1" applyAlignment="1">
      <alignment horizontal="center" vertical="center"/>
    </xf>
    <xf numFmtId="0" fontId="45" fillId="0" borderId="129" xfId="0" applyFont="1" applyBorder="1" applyAlignment="1">
      <alignment horizontal="center" vertical="center"/>
    </xf>
    <xf numFmtId="0" fontId="55" fillId="0" borderId="130" xfId="0" applyFont="1" applyBorder="1" applyAlignment="1" applyProtection="1">
      <alignment horizontal="center" vertical="center"/>
      <protection locked="0"/>
    </xf>
    <xf numFmtId="0" fontId="55" fillId="0" borderId="131" xfId="0" applyFont="1" applyBorder="1" applyAlignment="1" applyProtection="1">
      <alignment horizontal="center" vertical="center"/>
      <protection locked="0"/>
    </xf>
    <xf numFmtId="0" fontId="55" fillId="0" borderId="132" xfId="0" applyFont="1" applyBorder="1" applyAlignment="1" applyProtection="1">
      <alignment horizontal="center" vertical="center"/>
      <protection locked="0"/>
    </xf>
    <xf numFmtId="0" fontId="37" fillId="0" borderId="163" xfId="0" applyFont="1" applyBorder="1" applyAlignment="1" applyProtection="1">
      <alignment horizontal="center" vertical="center"/>
      <protection locked="0"/>
    </xf>
    <xf numFmtId="0" fontId="37" fillId="0" borderId="160"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6" fillId="0" borderId="164" xfId="0" applyFont="1" applyBorder="1" applyAlignment="1">
      <alignment horizontal="center" vertical="center"/>
    </xf>
    <xf numFmtId="0" fontId="46" fillId="0" borderId="165" xfId="0" applyFont="1" applyBorder="1" applyAlignment="1">
      <alignment horizontal="center" vertical="center"/>
    </xf>
    <xf numFmtId="0" fontId="46" fillId="0" borderId="166" xfId="0" applyFont="1" applyBorder="1" applyAlignment="1">
      <alignment horizontal="center" vertical="center"/>
    </xf>
    <xf numFmtId="0" fontId="49" fillId="0" borderId="25" xfId="0" applyFont="1" applyBorder="1" applyAlignment="1">
      <alignment horizontal="center" vertical="center" wrapText="1"/>
    </xf>
    <xf numFmtId="0" fontId="49" fillId="0" borderId="25" xfId="0" applyFont="1" applyBorder="1" applyAlignment="1">
      <alignment horizontal="center" vertical="center"/>
    </xf>
    <xf numFmtId="0" fontId="49" fillId="0" borderId="161" xfId="0" applyFont="1" applyBorder="1" applyAlignment="1">
      <alignment horizontal="center" vertical="center"/>
    </xf>
    <xf numFmtId="14" fontId="48" fillId="0" borderId="162" xfId="0" applyNumberFormat="1" applyFont="1" applyBorder="1" applyAlignment="1" applyProtection="1">
      <alignment horizontal="center" vertical="center"/>
      <protection locked="0"/>
    </xf>
    <xf numFmtId="14" fontId="48" fillId="0" borderId="25" xfId="0" applyNumberFormat="1" applyFont="1" applyBorder="1" applyAlignment="1" applyProtection="1">
      <alignment horizontal="center" vertical="center"/>
      <protection locked="0"/>
    </xf>
    <xf numFmtId="14" fontId="48" fillId="0" borderId="26" xfId="0" applyNumberFormat="1" applyFont="1" applyBorder="1" applyAlignment="1" applyProtection="1">
      <alignment horizontal="center" vertical="center"/>
      <protection locked="0"/>
    </xf>
    <xf numFmtId="0" fontId="37" fillId="0" borderId="20" xfId="0" applyFont="1" applyBorder="1" applyAlignment="1">
      <alignment horizontal="right" vertical="center"/>
    </xf>
    <xf numFmtId="0" fontId="37" fillId="0" borderId="21" xfId="0" applyFont="1" applyBorder="1" applyAlignment="1">
      <alignment horizontal="right" vertical="center"/>
    </xf>
    <xf numFmtId="0" fontId="37" fillId="0" borderId="22" xfId="0" applyFont="1" applyBorder="1" applyAlignment="1">
      <alignment horizontal="right" vertical="center"/>
    </xf>
    <xf numFmtId="0" fontId="6" fillId="7" borderId="60" xfId="0" applyFont="1" applyFill="1" applyBorder="1" applyAlignment="1" applyProtection="1">
      <alignment horizontal="center" vertical="center"/>
      <protection locked="0"/>
    </xf>
    <xf numFmtId="0" fontId="6" fillId="7" borderId="58" xfId="0" applyFont="1" applyFill="1" applyBorder="1" applyAlignment="1" applyProtection="1">
      <alignment horizontal="center" vertical="center"/>
      <protection locked="0"/>
    </xf>
    <xf numFmtId="0" fontId="42" fillId="0" borderId="94" xfId="0" applyFont="1" applyBorder="1" applyAlignment="1">
      <alignment horizontal="center" vertical="center"/>
    </xf>
    <xf numFmtId="0" fontId="46" fillId="10" borderId="191" xfId="0" applyFont="1" applyFill="1" applyBorder="1" applyAlignment="1">
      <alignment horizontal="center" vertical="center"/>
    </xf>
    <xf numFmtId="0" fontId="46" fillId="10" borderId="192" xfId="0" applyFont="1" applyFill="1" applyBorder="1" applyAlignment="1">
      <alignment horizontal="center" vertical="center"/>
    </xf>
    <xf numFmtId="0" fontId="46" fillId="10" borderId="193" xfId="0" applyFont="1" applyFill="1" applyBorder="1" applyAlignment="1">
      <alignment horizontal="center" vertical="center"/>
    </xf>
    <xf numFmtId="0" fontId="6" fillId="0" borderId="82" xfId="0" applyFont="1" applyBorder="1" applyAlignment="1">
      <alignment horizontal="center" vertical="center"/>
    </xf>
    <xf numFmtId="0" fontId="6" fillId="0" borderId="93" xfId="0" applyFont="1" applyBorder="1" applyAlignment="1">
      <alignment horizontal="center" vertical="center"/>
    </xf>
    <xf numFmtId="0" fontId="46" fillId="9" borderId="20" xfId="0" applyFont="1" applyFill="1" applyBorder="1" applyAlignment="1">
      <alignment horizontal="center" vertical="center"/>
    </xf>
    <xf numFmtId="0" fontId="46" fillId="9" borderId="21" xfId="0" applyFont="1" applyFill="1" applyBorder="1" applyAlignment="1">
      <alignment horizontal="center" vertical="center"/>
    </xf>
    <xf numFmtId="0" fontId="46" fillId="9" borderId="22" xfId="0" applyFont="1" applyFill="1" applyBorder="1" applyAlignment="1">
      <alignment horizontal="center" vertical="center"/>
    </xf>
    <xf numFmtId="0" fontId="49" fillId="0" borderId="17" xfId="0" applyFont="1" applyBorder="1" applyAlignment="1">
      <alignment horizontal="center" vertical="center" wrapText="1"/>
    </xf>
    <xf numFmtId="0" fontId="49" fillId="0" borderId="17" xfId="0" applyFont="1" applyBorder="1" applyAlignment="1" applyProtection="1">
      <alignment horizontal="center" vertical="center"/>
      <protection locked="0"/>
    </xf>
    <xf numFmtId="0" fontId="37" fillId="0" borderId="190" xfId="0" applyFont="1" applyBorder="1" applyAlignment="1">
      <alignment horizontal="center" vertical="center"/>
    </xf>
    <xf numFmtId="0" fontId="37" fillId="0" borderId="187" xfId="0" applyFont="1" applyBorder="1" applyAlignment="1">
      <alignment horizontal="center" vertical="center"/>
    </xf>
    <xf numFmtId="0" fontId="14" fillId="16" borderId="0" xfId="1" applyFill="1" applyBorder="1" applyAlignment="1">
      <alignment horizontal="center" vertical="center"/>
    </xf>
    <xf numFmtId="0" fontId="52" fillId="16" borderId="0" xfId="1" applyFont="1" applyFill="1" applyBorder="1" applyAlignment="1">
      <alignment horizontal="center" vertical="center"/>
    </xf>
    <xf numFmtId="0" fontId="37" fillId="0" borderId="113" xfId="0" applyFont="1" applyBorder="1" applyAlignment="1">
      <alignment horizontal="center" vertical="center"/>
    </xf>
    <xf numFmtId="0" fontId="37" fillId="0" borderId="114" xfId="0" applyFont="1" applyBorder="1" applyAlignment="1">
      <alignment horizontal="center" vertical="center"/>
    </xf>
    <xf numFmtId="0" fontId="37" fillId="0" borderId="115" xfId="0" applyFont="1" applyBorder="1" applyAlignment="1">
      <alignment horizontal="center" vertical="center"/>
    </xf>
    <xf numFmtId="0" fontId="6" fillId="0" borderId="127" xfId="0" applyFont="1" applyBorder="1" applyAlignment="1">
      <alignment horizontal="center" vertical="center"/>
    </xf>
    <xf numFmtId="0" fontId="6" fillId="0" borderId="128" xfId="0" applyFont="1" applyBorder="1" applyAlignment="1">
      <alignment horizontal="center" vertical="center"/>
    </xf>
    <xf numFmtId="0" fontId="6" fillId="0" borderId="129" xfId="0" applyFont="1" applyBorder="1" applyAlignment="1">
      <alignment horizontal="center" vertical="center"/>
    </xf>
    <xf numFmtId="0" fontId="6" fillId="7" borderId="152" xfId="0" applyFont="1" applyFill="1" applyBorder="1" applyAlignment="1">
      <alignment horizontal="center" vertical="center"/>
    </xf>
    <xf numFmtId="0" fontId="6" fillId="7" borderId="128" xfId="0" applyFont="1" applyFill="1" applyBorder="1" applyAlignment="1">
      <alignment horizontal="center" vertical="center"/>
    </xf>
    <xf numFmtId="0" fontId="6" fillId="0" borderId="143" xfId="0" applyFont="1" applyBorder="1" applyAlignment="1">
      <alignment horizontal="center" vertical="center"/>
    </xf>
    <xf numFmtId="0" fontId="6" fillId="0" borderId="111" xfId="0" applyFont="1" applyBorder="1" applyAlignment="1">
      <alignment horizontal="center" vertical="center"/>
    </xf>
    <xf numFmtId="0" fontId="6" fillId="0" borderId="144" xfId="0" applyFont="1" applyBorder="1" applyAlignment="1">
      <alignment horizontal="center" vertical="center"/>
    </xf>
    <xf numFmtId="0" fontId="6" fillId="0" borderId="13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7" borderId="153" xfId="0" applyFont="1" applyFill="1" applyBorder="1" applyAlignment="1">
      <alignment horizontal="center" vertical="center"/>
    </xf>
    <xf numFmtId="0" fontId="6" fillId="7" borderId="111" xfId="0" applyFont="1" applyFill="1" applyBorder="1" applyAlignment="1">
      <alignment horizontal="center" vertical="center"/>
    </xf>
    <xf numFmtId="0" fontId="6" fillId="7" borderId="154" xfId="0" applyFont="1" applyFill="1" applyBorder="1" applyAlignment="1">
      <alignment horizontal="center" vertical="center"/>
    </xf>
    <xf numFmtId="0" fontId="6" fillId="7" borderId="131" xfId="0" applyFont="1" applyFill="1" applyBorder="1" applyAlignment="1">
      <alignment horizontal="center" vertical="center"/>
    </xf>
    <xf numFmtId="0" fontId="6" fillId="0" borderId="128" xfId="0" applyFont="1" applyBorder="1" applyAlignment="1" applyProtection="1">
      <alignment horizontal="center" vertical="center"/>
      <protection locked="0"/>
    </xf>
    <xf numFmtId="0" fontId="6" fillId="0" borderId="129" xfId="0" applyFont="1" applyBorder="1" applyAlignment="1" applyProtection="1">
      <alignment horizontal="center" vertical="center"/>
      <protection locked="0"/>
    </xf>
    <xf numFmtId="0" fontId="6" fillId="0" borderId="111" xfId="0" applyFont="1" applyBorder="1" applyAlignment="1" applyProtection="1">
      <alignment horizontal="center" vertical="center"/>
      <protection locked="0"/>
    </xf>
    <xf numFmtId="0" fontId="6" fillId="0" borderId="144" xfId="0" applyFont="1" applyBorder="1" applyAlignment="1" applyProtection="1">
      <alignment horizontal="center" vertical="center"/>
      <protection locked="0"/>
    </xf>
    <xf numFmtId="0" fontId="6" fillId="0" borderId="131" xfId="0" applyFont="1" applyBorder="1" applyAlignment="1" applyProtection="1">
      <alignment horizontal="center" vertical="center"/>
      <protection locked="0"/>
    </xf>
    <xf numFmtId="0" fontId="6" fillId="0" borderId="132" xfId="0" applyFont="1" applyBorder="1" applyAlignment="1" applyProtection="1">
      <alignment horizontal="center" vertical="center"/>
      <protection locked="0"/>
    </xf>
    <xf numFmtId="0" fontId="6" fillId="4" borderId="80" xfId="0" applyFont="1" applyFill="1" applyBorder="1" applyAlignment="1">
      <alignment horizontal="center" vertical="center"/>
    </xf>
    <xf numFmtId="0" fontId="6" fillId="4" borderId="81" xfId="0" applyFont="1" applyFill="1" applyBorder="1" applyAlignment="1">
      <alignment horizontal="center" vertical="center"/>
    </xf>
    <xf numFmtId="0" fontId="6" fillId="4" borderId="82" xfId="0" applyFont="1" applyFill="1" applyBorder="1" applyAlignment="1">
      <alignment horizontal="center" vertical="center"/>
    </xf>
    <xf numFmtId="0" fontId="6" fillId="4" borderId="180" xfId="0" applyFont="1" applyFill="1" applyBorder="1" applyAlignment="1">
      <alignment horizontal="center" vertical="center"/>
    </xf>
    <xf numFmtId="0" fontId="6" fillId="4" borderId="158" xfId="0" applyFont="1" applyFill="1" applyBorder="1" applyAlignment="1">
      <alignment horizontal="center" vertical="center"/>
    </xf>
    <xf numFmtId="0" fontId="6" fillId="4" borderId="159" xfId="0" applyFont="1" applyFill="1" applyBorder="1" applyAlignment="1">
      <alignment horizontal="center" vertical="center"/>
    </xf>
    <xf numFmtId="0" fontId="6" fillId="7" borderId="155" xfId="0" applyFont="1" applyFill="1" applyBorder="1" applyAlignment="1">
      <alignment horizontal="center" vertical="center"/>
    </xf>
    <xf numFmtId="0" fontId="6" fillId="7" borderId="81" xfId="0" applyFont="1" applyFill="1" applyBorder="1" applyAlignment="1">
      <alignment horizontal="center" vertical="center"/>
    </xf>
    <xf numFmtId="0" fontId="11" fillId="0" borderId="59" xfId="0" applyFont="1" applyBorder="1" applyAlignment="1" applyProtection="1">
      <alignment horizontal="center" vertical="center"/>
      <protection locked="0"/>
    </xf>
    <xf numFmtId="0" fontId="11" fillId="0" borderId="60" xfId="0" applyFont="1" applyBorder="1" applyAlignment="1" applyProtection="1">
      <alignment horizontal="center" vertical="center"/>
      <protection locked="0"/>
    </xf>
    <xf numFmtId="0" fontId="11" fillId="0" borderId="133" xfId="0" applyFont="1" applyBorder="1" applyAlignment="1" applyProtection="1">
      <alignment horizontal="center" vertical="center"/>
      <protection locked="0"/>
    </xf>
    <xf numFmtId="0" fontId="11" fillId="0" borderId="134" xfId="0" applyFont="1" applyBorder="1" applyAlignment="1" applyProtection="1">
      <alignment horizontal="center" vertical="center"/>
      <protection locked="0"/>
    </xf>
    <xf numFmtId="0" fontId="11" fillId="0" borderId="138" xfId="0" applyFont="1" applyBorder="1" applyAlignment="1" applyProtection="1">
      <alignment horizontal="center" vertical="center"/>
      <protection locked="0"/>
    </xf>
    <xf numFmtId="0" fontId="11" fillId="0" borderId="139" xfId="0" applyFont="1" applyBorder="1" applyAlignment="1" applyProtection="1">
      <alignment horizontal="center" vertical="center"/>
      <protection locked="0"/>
    </xf>
    <xf numFmtId="0" fontId="6" fillId="0" borderId="83" xfId="0" applyFont="1" applyBorder="1" applyAlignment="1">
      <alignment vertical="center" wrapText="1"/>
    </xf>
    <xf numFmtId="0" fontId="6" fillId="0" borderId="58" xfId="0" applyFont="1" applyBorder="1" applyAlignment="1">
      <alignment vertical="center"/>
    </xf>
    <xf numFmtId="0" fontId="6" fillId="0" borderId="84" xfId="0" applyFont="1" applyBorder="1" applyAlignment="1">
      <alignment vertical="center"/>
    </xf>
    <xf numFmtId="0" fontId="61" fillId="17" borderId="0" xfId="0" applyFont="1" applyFill="1" applyAlignment="1">
      <alignment horizontal="left" vertical="center"/>
    </xf>
    <xf numFmtId="0" fontId="62" fillId="18" borderId="0" xfId="0" applyFont="1" applyFill="1" applyAlignment="1">
      <alignment horizontal="left" vertical="center"/>
    </xf>
    <xf numFmtId="0" fontId="42" fillId="0" borderId="0" xfId="0" applyFont="1">
      <alignment vertical="center"/>
    </xf>
    <xf numFmtId="0" fontId="6" fillId="0" borderId="0" xfId="0" applyFont="1" applyAlignment="1">
      <alignment horizontal="center"/>
    </xf>
    <xf numFmtId="0" fontId="6" fillId="0" borderId="0" xfId="0" applyFont="1" applyAlignment="1">
      <alignment horizontal="center" vertical="center"/>
    </xf>
    <xf numFmtId="0" fontId="44" fillId="0" borderId="0" xfId="0" applyFont="1">
      <alignment vertical="center"/>
    </xf>
    <xf numFmtId="0" fontId="62" fillId="17" borderId="0" xfId="0" applyFont="1" applyFill="1" applyAlignment="1">
      <alignment horizontal="left" vertical="center"/>
    </xf>
    <xf numFmtId="0" fontId="42" fillId="0" borderId="0" xfId="0" applyFont="1" applyAlignment="1">
      <alignment horizontal="left" vertical="center"/>
    </xf>
    <xf numFmtId="0" fontId="66" fillId="17" borderId="0" xfId="0" applyFont="1" applyFill="1" applyAlignment="1">
      <alignment horizontal="left" vertical="center"/>
    </xf>
    <xf numFmtId="0" fontId="68" fillId="0" borderId="0" xfId="0" applyFont="1">
      <alignment vertical="center"/>
    </xf>
    <xf numFmtId="0" fontId="70" fillId="0" borderId="0" xfId="0" applyFont="1" applyAlignment="1">
      <alignment horizontal="left" vertical="center"/>
    </xf>
    <xf numFmtId="0" fontId="61" fillId="17" borderId="0" xfId="0" applyFont="1" applyFill="1">
      <alignment vertical="center"/>
    </xf>
    <xf numFmtId="0" fontId="72" fillId="0" borderId="0" xfId="0" applyFont="1">
      <alignment vertical="center"/>
    </xf>
    <xf numFmtId="0" fontId="70" fillId="0" borderId="0" xfId="0" applyFont="1">
      <alignment vertical="center"/>
    </xf>
    <xf numFmtId="0" fontId="73" fillId="0" borderId="0" xfId="0" applyFont="1">
      <alignment vertical="center"/>
    </xf>
    <xf numFmtId="0" fontId="75" fillId="17" borderId="0" xfId="0" applyFont="1" applyFill="1">
      <alignment vertical="center"/>
    </xf>
  </cellXfs>
  <cellStyles count="2">
    <cellStyle name="ハイパーリンク" xfId="1" builtinId="8"/>
    <cellStyle name="標準" xfId="0" builtinId="0"/>
  </cellStyles>
  <dxfs count="7">
    <dxf>
      <fill>
        <patternFill>
          <bgColor rgb="FFFFFF00"/>
        </patternFill>
      </fill>
    </dxf>
    <dxf>
      <fill>
        <patternFill>
          <bgColor rgb="FFFFFF00"/>
        </patternFill>
      </fill>
    </dxf>
    <dxf>
      <fill>
        <patternFill>
          <bgColor rgb="FFFFDF79"/>
        </patternFill>
      </fill>
    </dxf>
    <dxf>
      <fill>
        <patternFill>
          <bgColor rgb="FFFFFF00"/>
        </patternFill>
      </fill>
    </dxf>
    <dxf>
      <fill>
        <patternFill>
          <bgColor rgb="FFFFFF00"/>
        </patternFill>
      </fill>
    </dxf>
    <dxf>
      <fill>
        <patternFill>
          <bgColor rgb="FFFFFF00"/>
        </patternFill>
      </fill>
    </dxf>
    <dxf>
      <fill>
        <patternFill patternType="gray0625">
          <fgColor theme="0"/>
          <bgColor rgb="FFFFFF00"/>
        </patternFill>
      </fill>
    </dxf>
  </dxfs>
  <tableStyles count="0" defaultTableStyle="TableStyleMedium2" defaultPivotStyle="PivotStyleLight16"/>
  <colors>
    <mruColors>
      <color rgb="FFFFDF79"/>
      <color rgb="FFFC9696"/>
      <color rgb="FFFFE181"/>
      <color rgb="FFFFE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fmlaLink="依頼書入力シート!$AM$34"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34" noThreeD="1"/>
</file>

<file path=xl/ctrlProps/ctrlProp12.xml><?xml version="1.0" encoding="utf-8"?>
<formControlPr xmlns="http://schemas.microsoft.com/office/spreadsheetml/2009/9/main" objectType="CheckBox" fmlaLink="[1]依頼書入力シート!$AM$43" lockText="1" noThreeD="1"/>
</file>

<file path=xl/ctrlProps/ctrlProp2.xml><?xml version="1.0" encoding="utf-8"?>
<formControlPr xmlns="http://schemas.microsoft.com/office/spreadsheetml/2009/9/main" objectType="CheckBox" fmlaLink="依頼書入力シート!#REF!" lockText="1" noThreeD="1"/>
</file>

<file path=xl/ctrlProps/ctrlProp3.xml><?xml version="1.0" encoding="utf-8"?>
<formControlPr xmlns="http://schemas.microsoft.com/office/spreadsheetml/2009/9/main" objectType="CheckBox" fmlaLink="[1]依頼書入力シート!$AM$43"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png"/><Relationship Id="rId7" Type="http://schemas.openxmlformats.org/officeDocument/2006/relationships/image" Target="../media/image8.png"/><Relationship Id="rId2" Type="http://schemas.microsoft.com/office/2007/relationships/hdphoto" Target="../media/hdphoto1.wdp"/><Relationship Id="rId1" Type="http://schemas.openxmlformats.org/officeDocument/2006/relationships/image" Target="../media/image5.png"/><Relationship Id="rId6" Type="http://schemas.microsoft.com/office/2007/relationships/hdphoto" Target="../media/hdphoto3.wdp"/><Relationship Id="rId5" Type="http://schemas.openxmlformats.org/officeDocument/2006/relationships/image" Target="../media/image7.png"/><Relationship Id="rId10" Type="http://schemas.microsoft.com/office/2007/relationships/hdphoto" Target="../media/hdphoto4.wdp"/><Relationship Id="rId4" Type="http://schemas.microsoft.com/office/2007/relationships/hdphoto" Target="../media/hdphoto2.wdp"/><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435429</xdr:colOff>
      <xdr:row>4</xdr:row>
      <xdr:rowOff>142352</xdr:rowOff>
    </xdr:from>
    <xdr:to>
      <xdr:col>3</xdr:col>
      <xdr:colOff>167472</xdr:colOff>
      <xdr:row>7</xdr:row>
      <xdr:rowOff>25121</xdr:rowOff>
    </xdr:to>
    <xdr:sp macro="" textlink="">
      <xdr:nvSpPr>
        <xdr:cNvPr id="2" name="楕円 1">
          <a:extLst>
            <a:ext uri="{FF2B5EF4-FFF2-40B4-BE49-F238E27FC236}">
              <a16:creationId xmlns:a16="http://schemas.microsoft.com/office/drawing/2014/main" id="{945F0615-947A-4A0B-8A9B-6112DBB48F75}"/>
            </a:ext>
          </a:extLst>
        </xdr:cNvPr>
        <xdr:cNvSpPr/>
      </xdr:nvSpPr>
      <xdr:spPr>
        <a:xfrm>
          <a:off x="1052649" y="828152"/>
          <a:ext cx="1202703" cy="568569"/>
        </a:xfrm>
        <a:prstGeom prst="ellipse">
          <a:avLst/>
        </a:prstGeom>
        <a:noFill/>
        <a:ln w="12700">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175260</xdr:colOff>
          <xdr:row>10</xdr:row>
          <xdr:rowOff>30480</xdr:rowOff>
        </xdr:from>
        <xdr:to>
          <xdr:col>7</xdr:col>
          <xdr:colOff>441960</xdr:colOff>
          <xdr:row>10</xdr:row>
          <xdr:rowOff>365760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304800</xdr:rowOff>
        </xdr:from>
        <xdr:to>
          <xdr:col>2</xdr:col>
          <xdr:colOff>457200</xdr:colOff>
          <xdr:row>17</xdr:row>
          <xdr:rowOff>30480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4156</xdr:colOff>
          <xdr:row>20</xdr:row>
          <xdr:rowOff>270855</xdr:rowOff>
        </xdr:from>
        <xdr:to>
          <xdr:col>5</xdr:col>
          <xdr:colOff>262543</xdr:colOff>
          <xdr:row>22</xdr:row>
          <xdr:rowOff>84512</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5D85C6E7-2DB1-BB0E-70A5-A0159059B7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708660</xdr:colOff>
          <xdr:row>20</xdr:row>
          <xdr:rowOff>335280</xdr:rowOff>
        </xdr:from>
        <xdr:to>
          <xdr:col>7</xdr:col>
          <xdr:colOff>952500</xdr:colOff>
          <xdr:row>21</xdr:row>
          <xdr:rowOff>289560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11</xdr:row>
          <xdr:rowOff>30480</xdr:rowOff>
        </xdr:from>
        <xdr:to>
          <xdr:col>5</xdr:col>
          <xdr:colOff>441960</xdr:colOff>
          <xdr:row>11</xdr:row>
          <xdr:rowOff>365760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26</xdr:row>
          <xdr:rowOff>91440</xdr:rowOff>
        </xdr:from>
        <xdr:to>
          <xdr:col>0</xdr:col>
          <xdr:colOff>434340</xdr:colOff>
          <xdr:row>26</xdr:row>
          <xdr:rowOff>358140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11</xdr:row>
          <xdr:rowOff>22860</xdr:rowOff>
        </xdr:from>
        <xdr:to>
          <xdr:col>7</xdr:col>
          <xdr:colOff>281940</xdr:colOff>
          <xdr:row>11</xdr:row>
          <xdr:rowOff>358140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31</xdr:row>
          <xdr:rowOff>53340</xdr:rowOff>
        </xdr:from>
        <xdr:to>
          <xdr:col>0</xdr:col>
          <xdr:colOff>434340</xdr:colOff>
          <xdr:row>31</xdr:row>
          <xdr:rowOff>320040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29</xdr:row>
          <xdr:rowOff>68580</xdr:rowOff>
        </xdr:from>
        <xdr:to>
          <xdr:col>0</xdr:col>
          <xdr:colOff>434340</xdr:colOff>
          <xdr:row>29</xdr:row>
          <xdr:rowOff>335280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205740</xdr:colOff>
          <xdr:row>30</xdr:row>
          <xdr:rowOff>60960</xdr:rowOff>
        </xdr:from>
        <xdr:to>
          <xdr:col>0</xdr:col>
          <xdr:colOff>434340</xdr:colOff>
          <xdr:row>30</xdr:row>
          <xdr:rowOff>327660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32</xdr:row>
          <xdr:rowOff>297180</xdr:rowOff>
        </xdr:from>
        <xdr:to>
          <xdr:col>13</xdr:col>
          <xdr:colOff>160020</xdr:colOff>
          <xdr:row>35</xdr:row>
          <xdr:rowOff>45720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27709</xdr:colOff>
          <xdr:row>43</xdr:row>
          <xdr:rowOff>78971</xdr:rowOff>
        </xdr:from>
        <xdr:to>
          <xdr:col>16</xdr:col>
          <xdr:colOff>125383</xdr:colOff>
          <xdr:row>43</xdr:row>
          <xdr:rowOff>414251</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5B33C838-AE60-7245-3989-DF16891F61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30480</xdr:colOff>
      <xdr:row>35</xdr:row>
      <xdr:rowOff>15240</xdr:rowOff>
    </xdr:from>
    <xdr:to>
      <xdr:col>10</xdr:col>
      <xdr:colOff>663928</xdr:colOff>
      <xdr:row>42</xdr:row>
      <xdr:rowOff>213360</xdr:rowOff>
    </xdr:to>
    <xdr:pic>
      <xdr:nvPicPr>
        <xdr:cNvPr id="2" name="図 1">
          <a:extLst>
            <a:ext uri="{FF2B5EF4-FFF2-40B4-BE49-F238E27FC236}">
              <a16:creationId xmlns:a16="http://schemas.microsoft.com/office/drawing/2014/main" id="{7EDD3067-8DDF-489E-9A1D-82EA5880FFFE}"/>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6772"/>
                  </a14:imgEffect>
                  <a14:imgEffect>
                    <a14:saturation sat="131000"/>
                  </a14:imgEffect>
                  <a14:imgEffect>
                    <a14:brightnessContrast bright="26000"/>
                  </a14:imgEffect>
                </a14:imgLayer>
              </a14:imgProps>
            </a:ext>
            <a:ext uri="{28A0092B-C50C-407E-A947-70E740481C1C}">
              <a14:useLocalDpi xmlns:a14="http://schemas.microsoft.com/office/drawing/2010/main" val="0"/>
            </a:ext>
          </a:extLst>
        </a:blip>
        <a:srcRect b="8893"/>
        <a:stretch/>
      </xdr:blipFill>
      <xdr:spPr>
        <a:xfrm>
          <a:off x="3505200" y="7482840"/>
          <a:ext cx="3315688" cy="1798320"/>
        </a:xfrm>
        <a:prstGeom prst="rect">
          <a:avLst/>
        </a:prstGeom>
      </xdr:spPr>
    </xdr:pic>
    <xdr:clientData/>
  </xdr:twoCellAnchor>
  <xdr:twoCellAnchor editAs="oneCell">
    <xdr:from>
      <xdr:col>0</xdr:col>
      <xdr:colOff>106680</xdr:colOff>
      <xdr:row>8</xdr:row>
      <xdr:rowOff>356779</xdr:rowOff>
    </xdr:from>
    <xdr:to>
      <xdr:col>5</xdr:col>
      <xdr:colOff>0</xdr:colOff>
      <xdr:row>17</xdr:row>
      <xdr:rowOff>0</xdr:rowOff>
    </xdr:to>
    <xdr:pic>
      <xdr:nvPicPr>
        <xdr:cNvPr id="3" name="図 2">
          <a:extLst>
            <a:ext uri="{FF2B5EF4-FFF2-40B4-BE49-F238E27FC236}">
              <a16:creationId xmlns:a16="http://schemas.microsoft.com/office/drawing/2014/main" id="{2AFF80EF-FE4B-4ACE-B571-D6D7D5268C58}"/>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8000"/>
                  </a14:imgEffect>
                </a14:imgLayer>
              </a14:imgProps>
            </a:ext>
            <a:ext uri="{28A0092B-C50C-407E-A947-70E740481C1C}">
              <a14:useLocalDpi xmlns:a14="http://schemas.microsoft.com/office/drawing/2010/main" val="0"/>
            </a:ext>
          </a:extLst>
        </a:blip>
        <a:srcRect l="20427" r="12074" b="8949"/>
        <a:stretch/>
      </xdr:blipFill>
      <xdr:spPr>
        <a:xfrm>
          <a:off x="106680" y="2048419"/>
          <a:ext cx="3246120" cy="1830161"/>
        </a:xfrm>
        <a:prstGeom prst="rect">
          <a:avLst/>
        </a:prstGeom>
      </xdr:spPr>
    </xdr:pic>
    <xdr:clientData/>
  </xdr:twoCellAnchor>
  <xdr:twoCellAnchor editAs="oneCell">
    <xdr:from>
      <xdr:col>6</xdr:col>
      <xdr:colOff>45720</xdr:colOff>
      <xdr:row>9</xdr:row>
      <xdr:rowOff>0</xdr:rowOff>
    </xdr:from>
    <xdr:to>
      <xdr:col>10</xdr:col>
      <xdr:colOff>640080</xdr:colOff>
      <xdr:row>17</xdr:row>
      <xdr:rowOff>10664</xdr:rowOff>
    </xdr:to>
    <xdr:pic>
      <xdr:nvPicPr>
        <xdr:cNvPr id="4" name="図 3">
          <a:extLst>
            <a:ext uri="{FF2B5EF4-FFF2-40B4-BE49-F238E27FC236}">
              <a16:creationId xmlns:a16="http://schemas.microsoft.com/office/drawing/2014/main" id="{C8159EE4-910D-46BD-93BD-7252B0C89A0F}"/>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6000"/>
                  </a14:imgEffect>
                </a14:imgLayer>
              </a14:imgProps>
            </a:ext>
            <a:ext uri="{28A0092B-C50C-407E-A947-70E740481C1C}">
              <a14:useLocalDpi xmlns:a14="http://schemas.microsoft.com/office/drawing/2010/main" val="0"/>
            </a:ext>
          </a:extLst>
        </a:blip>
        <a:srcRect l="4733" r="14445"/>
        <a:stretch/>
      </xdr:blipFill>
      <xdr:spPr>
        <a:xfrm>
          <a:off x="3520440" y="2049780"/>
          <a:ext cx="3276600" cy="1839464"/>
        </a:xfrm>
        <a:prstGeom prst="rect">
          <a:avLst/>
        </a:prstGeom>
      </xdr:spPr>
    </xdr:pic>
    <xdr:clientData/>
  </xdr:twoCellAnchor>
  <xdr:twoCellAnchor editAs="oneCell">
    <xdr:from>
      <xdr:col>0</xdr:col>
      <xdr:colOff>91440</xdr:colOff>
      <xdr:row>22</xdr:row>
      <xdr:rowOff>15240</xdr:rowOff>
    </xdr:from>
    <xdr:to>
      <xdr:col>5</xdr:col>
      <xdr:colOff>0</xdr:colOff>
      <xdr:row>30</xdr:row>
      <xdr:rowOff>27924</xdr:rowOff>
    </xdr:to>
    <xdr:pic>
      <xdr:nvPicPr>
        <xdr:cNvPr id="5" name="図 4">
          <a:extLst>
            <a:ext uri="{FF2B5EF4-FFF2-40B4-BE49-F238E27FC236}">
              <a16:creationId xmlns:a16="http://schemas.microsoft.com/office/drawing/2014/main" id="{E2EA0288-CD56-489F-AC1C-D3E96AC8DA0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067" t="516" r="8051" b="6718"/>
        <a:stretch/>
      </xdr:blipFill>
      <xdr:spPr>
        <a:xfrm>
          <a:off x="91440" y="4770120"/>
          <a:ext cx="3261360" cy="1841484"/>
        </a:xfrm>
        <a:prstGeom prst="rect">
          <a:avLst/>
        </a:prstGeom>
      </xdr:spPr>
    </xdr:pic>
    <xdr:clientData/>
  </xdr:twoCellAnchor>
  <xdr:twoCellAnchor editAs="oneCell">
    <xdr:from>
      <xdr:col>6</xdr:col>
      <xdr:colOff>30480</xdr:colOff>
      <xdr:row>21</xdr:row>
      <xdr:rowOff>259080</xdr:rowOff>
    </xdr:from>
    <xdr:to>
      <xdr:col>10</xdr:col>
      <xdr:colOff>645786</xdr:colOff>
      <xdr:row>30</xdr:row>
      <xdr:rowOff>15240</xdr:rowOff>
    </xdr:to>
    <xdr:pic>
      <xdr:nvPicPr>
        <xdr:cNvPr id="6" name="図 5">
          <a:extLst>
            <a:ext uri="{FF2B5EF4-FFF2-40B4-BE49-F238E27FC236}">
              <a16:creationId xmlns:a16="http://schemas.microsoft.com/office/drawing/2014/main" id="{87E0E5F4-848D-499F-BD33-93D7173C921B}"/>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237" t="-522" r="5319" b="522"/>
        <a:stretch/>
      </xdr:blipFill>
      <xdr:spPr>
        <a:xfrm>
          <a:off x="3505200" y="4747260"/>
          <a:ext cx="3297546" cy="1851660"/>
        </a:xfrm>
        <a:prstGeom prst="rect">
          <a:avLst/>
        </a:prstGeom>
      </xdr:spPr>
    </xdr:pic>
    <xdr:clientData/>
  </xdr:twoCellAnchor>
  <xdr:twoCellAnchor editAs="oneCell">
    <xdr:from>
      <xdr:col>6</xdr:col>
      <xdr:colOff>99060</xdr:colOff>
      <xdr:row>45</xdr:row>
      <xdr:rowOff>0</xdr:rowOff>
    </xdr:from>
    <xdr:to>
      <xdr:col>10</xdr:col>
      <xdr:colOff>569679</xdr:colOff>
      <xdr:row>55</xdr:row>
      <xdr:rowOff>219566</xdr:rowOff>
    </xdr:to>
    <xdr:pic>
      <xdr:nvPicPr>
        <xdr:cNvPr id="7" name="図 6">
          <a:extLst>
            <a:ext uri="{FF2B5EF4-FFF2-40B4-BE49-F238E27FC236}">
              <a16:creationId xmlns:a16="http://schemas.microsoft.com/office/drawing/2014/main" id="{BBDE6E35-C342-46B7-B500-B7FA55059F2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4000"/>
                  </a14:imgEffect>
                </a14:imgLayer>
              </a14:imgProps>
            </a:ext>
            <a:ext uri="{28A0092B-C50C-407E-A947-70E740481C1C}">
              <a14:useLocalDpi xmlns:a14="http://schemas.microsoft.com/office/drawing/2010/main" val="0"/>
            </a:ext>
          </a:extLst>
        </a:blip>
        <a:stretch>
          <a:fillRect/>
        </a:stretch>
      </xdr:blipFill>
      <xdr:spPr>
        <a:xfrm>
          <a:off x="3573780" y="9646920"/>
          <a:ext cx="3152859" cy="2505566"/>
        </a:xfrm>
        <a:prstGeom prst="rect">
          <a:avLst/>
        </a:prstGeom>
      </xdr:spPr>
    </xdr:pic>
    <xdr:clientData/>
  </xdr:twoCellAnchor>
  <xdr:twoCellAnchor>
    <xdr:from>
      <xdr:col>8</xdr:col>
      <xdr:colOff>495300</xdr:colOff>
      <xdr:row>13</xdr:row>
      <xdr:rowOff>106680</xdr:rowOff>
    </xdr:from>
    <xdr:to>
      <xdr:col>9</xdr:col>
      <xdr:colOff>304800</xdr:colOff>
      <xdr:row>16</xdr:row>
      <xdr:rowOff>99060</xdr:rowOff>
    </xdr:to>
    <xdr:cxnSp macro="">
      <xdr:nvCxnSpPr>
        <xdr:cNvPr id="8" name="コネクタ: カギ線 7">
          <a:extLst>
            <a:ext uri="{FF2B5EF4-FFF2-40B4-BE49-F238E27FC236}">
              <a16:creationId xmlns:a16="http://schemas.microsoft.com/office/drawing/2014/main" id="{34ED68E0-24A5-4E7F-8514-9CAB4BF941CD}"/>
            </a:ext>
          </a:extLst>
        </xdr:cNvPr>
        <xdr:cNvCxnSpPr/>
      </xdr:nvCxnSpPr>
      <xdr:spPr>
        <a:xfrm rot="5400000" flipH="1" flipV="1">
          <a:off x="5212080" y="3169920"/>
          <a:ext cx="678180" cy="480060"/>
        </a:xfrm>
        <a:prstGeom prst="bentConnector3">
          <a:avLst>
            <a:gd name="adj1" fmla="val 99438"/>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388620</xdr:colOff>
      <xdr:row>27</xdr:row>
      <xdr:rowOff>114300</xdr:rowOff>
    </xdr:from>
    <xdr:to>
      <xdr:col>8</xdr:col>
      <xdr:colOff>190500</xdr:colOff>
      <xdr:row>30</xdr:row>
      <xdr:rowOff>0</xdr:rowOff>
    </xdr:to>
    <xdr:cxnSp macro="">
      <xdr:nvCxnSpPr>
        <xdr:cNvPr id="9" name="コネクタ: カギ線 8">
          <a:extLst>
            <a:ext uri="{FF2B5EF4-FFF2-40B4-BE49-F238E27FC236}">
              <a16:creationId xmlns:a16="http://schemas.microsoft.com/office/drawing/2014/main" id="{C4C90446-04A5-4E91-A7C9-EA5FFF9D78C6}"/>
            </a:ext>
          </a:extLst>
        </xdr:cNvPr>
        <xdr:cNvCxnSpPr/>
      </xdr:nvCxnSpPr>
      <xdr:spPr>
        <a:xfrm rot="16200000" flipV="1">
          <a:off x="4484370" y="6061710"/>
          <a:ext cx="571500" cy="472440"/>
        </a:xfrm>
        <a:prstGeom prst="bentConnector3">
          <a:avLst>
            <a:gd name="adj1" fmla="val 100667"/>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304800</xdr:colOff>
      <xdr:row>40</xdr:row>
      <xdr:rowOff>152400</xdr:rowOff>
    </xdr:from>
    <xdr:to>
      <xdr:col>9</xdr:col>
      <xdr:colOff>236220</xdr:colOff>
      <xdr:row>42</xdr:row>
      <xdr:rowOff>0</xdr:rowOff>
    </xdr:to>
    <xdr:cxnSp macro="">
      <xdr:nvCxnSpPr>
        <xdr:cNvPr id="10" name="コネクタ: カギ線 9">
          <a:extLst>
            <a:ext uri="{FF2B5EF4-FFF2-40B4-BE49-F238E27FC236}">
              <a16:creationId xmlns:a16="http://schemas.microsoft.com/office/drawing/2014/main" id="{8ABB3F8A-B62D-4172-B839-3D7E1A85E038}"/>
            </a:ext>
          </a:extLst>
        </xdr:cNvPr>
        <xdr:cNvCxnSpPr/>
      </xdr:nvCxnSpPr>
      <xdr:spPr>
        <a:xfrm flipV="1">
          <a:off x="5120640" y="8763000"/>
          <a:ext cx="601980" cy="304800"/>
        </a:xfrm>
        <a:prstGeom prst="bentConnector3">
          <a:avLst>
            <a:gd name="adj1" fmla="val 5696"/>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76200</xdr:colOff>
      <xdr:row>51</xdr:row>
      <xdr:rowOff>99060</xdr:rowOff>
    </xdr:from>
    <xdr:to>
      <xdr:col>8</xdr:col>
      <xdr:colOff>617220</xdr:colOff>
      <xdr:row>53</xdr:row>
      <xdr:rowOff>114300</xdr:rowOff>
    </xdr:to>
    <xdr:sp macro="" textlink="">
      <xdr:nvSpPr>
        <xdr:cNvPr id="11" name="楕円 10">
          <a:extLst>
            <a:ext uri="{FF2B5EF4-FFF2-40B4-BE49-F238E27FC236}">
              <a16:creationId xmlns:a16="http://schemas.microsoft.com/office/drawing/2014/main" id="{F0509D58-0C94-422E-BCC8-09B292BA72AA}"/>
            </a:ext>
          </a:extLst>
        </xdr:cNvPr>
        <xdr:cNvSpPr/>
      </xdr:nvSpPr>
      <xdr:spPr>
        <a:xfrm>
          <a:off x="4892040" y="11117580"/>
          <a:ext cx="541020" cy="472440"/>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ebihara\Desktop\251001_&#12450;&#12473;&#12505;&#12473;&#12488;&#20998;&#26512;&#20381;&#38972;&#26360;.xlsx" TargetMode="External"/><Relationship Id="rId1" Type="http://schemas.openxmlformats.org/officeDocument/2006/relationships/externalLinkPath" Target="251001_&#12450;&#12473;&#12505;&#12473;&#12488;&#20998;&#26512;&#20381;&#38972;&#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旧分析依頼書"/>
      <sheetName val="印刷用シート"/>
      <sheetName val="見積依頼書_案2"/>
      <sheetName val="印刷用_多検体添付資料"/>
      <sheetName val="依頼書入力シート"/>
      <sheetName val="多検体添付資料(11検体以上)"/>
      <sheetName val="試料採取・梱包・発送方法"/>
      <sheetName val="お持ち込みのお客様へ"/>
      <sheetName val="Sheet1"/>
    </sheetNames>
    <sheetDataSet>
      <sheetData sheetId="0"/>
      <sheetData sheetId="1"/>
      <sheetData sheetId="2"/>
      <sheetData sheetId="3"/>
      <sheetData sheetId="4"/>
      <sheetData sheetId="5"/>
      <sheetData sheetId="6"/>
      <sheetData sheetId="7"/>
      <sheetData sheetId="8"/>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order@is-engineering.co.jp"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order@is-engineering.co.jp"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A25D-B728-42B1-BDBF-0F615285374A}">
  <sheetPr codeName="Sheet1">
    <tabColor rgb="FFC00000"/>
    <pageSetUpPr fitToPage="1"/>
  </sheetPr>
  <dimension ref="A1:L51"/>
  <sheetViews>
    <sheetView topLeftCell="A3" zoomScale="130" zoomScaleNormal="130" workbookViewId="0">
      <selection activeCell="H9" sqref="H9"/>
    </sheetView>
  </sheetViews>
  <sheetFormatPr defaultColWidth="8.09765625" defaultRowHeight="13.2" outlineLevelRow="1"/>
  <cols>
    <col min="1" max="1" width="8.09765625" style="8"/>
    <col min="2" max="2" width="10.59765625" style="8" customWidth="1"/>
    <col min="3" max="3" width="8.69921875" style="8" customWidth="1"/>
    <col min="4" max="4" width="8.09765625" style="8"/>
    <col min="5" max="5" width="16.19921875" style="8" customWidth="1"/>
    <col min="6" max="6" width="8.5" style="8" customWidth="1"/>
    <col min="7" max="7" width="14.19921875" style="8" customWidth="1"/>
    <col min="8" max="8" width="23.69921875" style="8" customWidth="1"/>
    <col min="9" max="16384" width="8.09765625" style="8"/>
  </cols>
  <sheetData>
    <row r="1" spans="1:12" s="4" customFormat="1" ht="19.2" hidden="1" outlineLevel="1">
      <c r="A1" s="1" t="s">
        <v>0</v>
      </c>
      <c r="B1" s="2"/>
      <c r="C1" s="2"/>
      <c r="D1" s="2"/>
      <c r="E1" s="2"/>
      <c r="F1" s="2"/>
      <c r="G1" s="2"/>
      <c r="H1" s="3">
        <v>44174</v>
      </c>
      <c r="I1" s="2"/>
      <c r="J1" s="2"/>
      <c r="K1" s="2"/>
    </row>
    <row r="2" spans="1:12" s="4" customFormat="1" hidden="1" outlineLevel="1">
      <c r="A2" s="2"/>
      <c r="B2" s="2"/>
      <c r="C2" s="2"/>
      <c r="D2" s="2"/>
      <c r="E2" s="2"/>
      <c r="F2" s="2"/>
      <c r="G2" s="2"/>
      <c r="H2" s="5" t="s">
        <v>1</v>
      </c>
      <c r="I2" s="2"/>
      <c r="J2" s="2"/>
      <c r="K2" s="2"/>
    </row>
    <row r="3" spans="1:12" ht="5.25" customHeight="1" collapsed="1" thickBot="1">
      <c r="A3" s="6"/>
      <c r="B3" s="7"/>
      <c r="C3" s="7"/>
      <c r="D3" s="7"/>
      <c r="E3" s="7"/>
      <c r="F3" s="7"/>
      <c r="G3" s="7"/>
      <c r="H3" s="7"/>
      <c r="I3" s="7"/>
      <c r="J3" s="7"/>
      <c r="K3" s="7"/>
      <c r="L3" s="7"/>
    </row>
    <row r="4" spans="1:12" ht="49.5" customHeight="1" thickTop="1" thickBot="1">
      <c r="A4" s="239" t="s">
        <v>61</v>
      </c>
      <c r="B4" s="240"/>
      <c r="C4" s="240"/>
      <c r="D4" s="240"/>
      <c r="E4" s="240"/>
      <c r="F4" s="240"/>
      <c r="G4" s="240"/>
      <c r="H4" s="241"/>
    </row>
    <row r="5" spans="1:12" ht="14.4" thickTop="1" thickBot="1"/>
    <row r="6" spans="1:12" ht="20.25" customHeight="1" thickTop="1">
      <c r="A6" s="242" t="s">
        <v>62</v>
      </c>
      <c r="B6" s="244" t="s">
        <v>63</v>
      </c>
      <c r="C6" s="245"/>
      <c r="D6" s="245"/>
      <c r="E6" s="245"/>
      <c r="F6" s="245"/>
      <c r="G6" s="245"/>
      <c r="H6" s="246"/>
    </row>
    <row r="7" spans="1:12" ht="20.25" customHeight="1" thickBot="1">
      <c r="A7" s="243"/>
      <c r="B7" s="247"/>
      <c r="C7" s="248"/>
      <c r="D7" s="248"/>
      <c r="E7" s="248"/>
      <c r="F7" s="248"/>
      <c r="G7" s="248"/>
      <c r="H7" s="249"/>
    </row>
    <row r="8" spans="1:12" ht="25.2" customHeight="1" thickBot="1">
      <c r="A8" s="250" t="s">
        <v>5</v>
      </c>
      <c r="B8" s="251"/>
      <c r="C8" s="252"/>
      <c r="D8" s="252"/>
      <c r="E8" s="253"/>
      <c r="F8" s="257" t="s">
        <v>6</v>
      </c>
      <c r="G8" s="258"/>
      <c r="H8" s="56"/>
    </row>
    <row r="9" spans="1:12" ht="25.2" customHeight="1" thickBot="1">
      <c r="A9" s="243"/>
      <c r="B9" s="254"/>
      <c r="C9" s="255"/>
      <c r="D9" s="255"/>
      <c r="E9" s="256"/>
      <c r="F9" s="259" t="s">
        <v>64</v>
      </c>
      <c r="G9" s="19" t="s">
        <v>65</v>
      </c>
      <c r="H9" s="56"/>
    </row>
    <row r="10" spans="1:12" ht="25.2" customHeight="1" thickBot="1">
      <c r="A10" s="13" t="s">
        <v>8</v>
      </c>
      <c r="B10" s="261"/>
      <c r="C10" s="262"/>
      <c r="D10" s="262"/>
      <c r="E10" s="263"/>
      <c r="F10" s="260"/>
      <c r="G10" s="19" t="s">
        <v>66</v>
      </c>
      <c r="H10" s="56"/>
    </row>
    <row r="11" spans="1:12" ht="30" customHeight="1" thickBot="1">
      <c r="A11" s="14" t="s">
        <v>9</v>
      </c>
      <c r="B11" s="164"/>
      <c r="C11" s="165"/>
      <c r="D11" s="16" t="s">
        <v>10</v>
      </c>
      <c r="E11" s="17"/>
      <c r="F11" s="18" t="s">
        <v>11</v>
      </c>
      <c r="G11" s="19"/>
      <c r="H11" s="20" t="s">
        <v>12</v>
      </c>
    </row>
    <row r="12" spans="1:12" ht="30" customHeight="1" thickBot="1">
      <c r="A12" s="11" t="s">
        <v>67</v>
      </c>
      <c r="B12" s="212"/>
      <c r="C12" s="213"/>
      <c r="D12" s="213"/>
      <c r="E12" s="165"/>
      <c r="F12" s="214" t="s">
        <v>68</v>
      </c>
      <c r="G12" s="215"/>
      <c r="H12" s="57" t="s">
        <v>69</v>
      </c>
      <c r="K12" s="22"/>
    </row>
    <row r="13" spans="1:12" ht="20.25" customHeight="1">
      <c r="A13" s="216" t="s">
        <v>16</v>
      </c>
      <c r="B13" s="217"/>
      <c r="C13" s="218"/>
      <c r="D13" s="217" t="s">
        <v>17</v>
      </c>
      <c r="E13" s="218"/>
      <c r="F13" s="222" t="s">
        <v>18</v>
      </c>
      <c r="G13" s="223"/>
      <c r="H13" s="224"/>
    </row>
    <row r="14" spans="1:12" ht="20.25" customHeight="1" thickBot="1">
      <c r="A14" s="219"/>
      <c r="B14" s="220"/>
      <c r="C14" s="221"/>
      <c r="D14" s="220"/>
      <c r="E14" s="221"/>
      <c r="F14" s="225" t="s">
        <v>19</v>
      </c>
      <c r="G14" s="226"/>
      <c r="H14" s="227"/>
    </row>
    <row r="15" spans="1:12" ht="25.2" customHeight="1">
      <c r="A15" s="228" t="s">
        <v>20</v>
      </c>
      <c r="B15" s="229"/>
      <c r="C15" s="229"/>
      <c r="D15" s="229"/>
      <c r="E15" s="230"/>
      <c r="F15" s="225"/>
      <c r="G15" s="226"/>
      <c r="H15" s="227"/>
    </row>
    <row r="16" spans="1:12" ht="25.2" customHeight="1" thickBot="1">
      <c r="A16" s="231"/>
      <c r="B16" s="232"/>
      <c r="C16" s="232"/>
      <c r="D16" s="232"/>
      <c r="E16" s="233"/>
      <c r="F16" s="234"/>
      <c r="G16" s="235"/>
      <c r="H16" s="236"/>
    </row>
    <row r="17" spans="1:8" ht="30" customHeight="1" thickTop="1">
      <c r="A17" s="237" t="s">
        <v>21</v>
      </c>
      <c r="B17" s="238"/>
      <c r="C17" s="238"/>
      <c r="D17" s="23" t="s">
        <v>22</v>
      </c>
      <c r="E17" s="24"/>
      <c r="F17" s="24"/>
      <c r="G17" s="24"/>
      <c r="H17" s="25"/>
    </row>
    <row r="18" spans="1:8" ht="30" customHeight="1">
      <c r="A18" s="207" t="s">
        <v>70</v>
      </c>
      <c r="B18" s="208"/>
      <c r="C18" s="209"/>
      <c r="D18" s="210">
        <f>Text43</f>
        <v>0</v>
      </c>
      <c r="E18" s="210"/>
      <c r="F18" s="210"/>
      <c r="G18" s="210"/>
      <c r="H18" s="211"/>
    </row>
    <row r="19" spans="1:8" ht="30" customHeight="1">
      <c r="A19" s="182" t="s">
        <v>24</v>
      </c>
      <c r="B19" s="183"/>
      <c r="C19" s="184"/>
      <c r="D19" s="185"/>
      <c r="E19" s="185"/>
      <c r="F19" s="185"/>
      <c r="G19" s="185"/>
      <c r="H19" s="186"/>
    </row>
    <row r="20" spans="1:8" ht="30" customHeight="1">
      <c r="A20" s="187" t="s">
        <v>25</v>
      </c>
      <c r="B20" s="188"/>
      <c r="C20" s="189"/>
      <c r="D20" s="190"/>
      <c r="E20" s="190"/>
      <c r="F20" s="190"/>
      <c r="G20" s="190"/>
      <c r="H20" s="191"/>
    </row>
    <row r="21" spans="1:8" ht="30" customHeight="1">
      <c r="A21" s="192" t="s">
        <v>26</v>
      </c>
      <c r="B21" s="193"/>
      <c r="C21" s="194"/>
      <c r="D21" s="195"/>
      <c r="E21" s="196"/>
      <c r="F21" s="196"/>
      <c r="G21" s="197"/>
      <c r="H21" s="198" t="s">
        <v>71</v>
      </c>
    </row>
    <row r="22" spans="1:8" ht="30" customHeight="1">
      <c r="A22" s="200" t="s">
        <v>28</v>
      </c>
      <c r="B22" s="201"/>
      <c r="C22" s="202"/>
      <c r="D22" s="203"/>
      <c r="E22" s="204"/>
      <c r="F22" s="204"/>
      <c r="G22" s="205"/>
      <c r="H22" s="199"/>
    </row>
    <row r="23" spans="1:8" ht="30" customHeight="1">
      <c r="A23" s="200" t="s">
        <v>29</v>
      </c>
      <c r="B23" s="201"/>
      <c r="C23" s="202"/>
      <c r="D23" s="206"/>
      <c r="E23" s="204"/>
      <c r="F23" s="204"/>
      <c r="G23" s="205"/>
      <c r="H23" s="199"/>
    </row>
    <row r="24" spans="1:8" ht="30" customHeight="1">
      <c r="A24" s="200" t="s">
        <v>30</v>
      </c>
      <c r="B24" s="201"/>
      <c r="C24" s="202"/>
      <c r="D24" s="203"/>
      <c r="E24" s="204"/>
      <c r="F24" s="204"/>
      <c r="G24" s="205"/>
      <c r="H24" s="199"/>
    </row>
    <row r="25" spans="1:8" ht="10.199999999999999" customHeight="1">
      <c r="A25" s="170"/>
      <c r="B25" s="171"/>
      <c r="C25" s="171"/>
      <c r="D25" s="171"/>
      <c r="E25" s="171"/>
      <c r="F25" s="171"/>
      <c r="G25" s="171"/>
      <c r="H25" s="172"/>
    </row>
    <row r="26" spans="1:8" ht="30" customHeight="1">
      <c r="A26" s="168" t="s">
        <v>31</v>
      </c>
      <c r="B26" s="169"/>
      <c r="C26" s="169"/>
      <c r="D26" s="26"/>
      <c r="E26" s="26"/>
      <c r="F26" s="26"/>
      <c r="G26" s="26"/>
      <c r="H26" s="27"/>
    </row>
    <row r="27" spans="1:8" ht="30" customHeight="1">
      <c r="A27" s="28" t="s">
        <v>72</v>
      </c>
      <c r="B27" s="29" t="s">
        <v>32</v>
      </c>
      <c r="C27" s="30"/>
      <c r="D27" s="30"/>
      <c r="E27" s="30"/>
      <c r="F27" s="30"/>
      <c r="G27" s="30"/>
      <c r="H27" s="31"/>
    </row>
    <row r="28" spans="1:8" ht="10.199999999999999" customHeight="1">
      <c r="A28" s="170"/>
      <c r="B28" s="171"/>
      <c r="C28" s="171"/>
      <c r="D28" s="171"/>
      <c r="E28" s="171"/>
      <c r="F28" s="171"/>
      <c r="G28" s="171"/>
      <c r="H28" s="172"/>
    </row>
    <row r="29" spans="1:8" ht="30" customHeight="1">
      <c r="A29" s="168" t="s">
        <v>33</v>
      </c>
      <c r="B29" s="169"/>
      <c r="C29" s="169"/>
      <c r="D29" s="32"/>
      <c r="E29" s="32"/>
      <c r="F29" s="32"/>
      <c r="G29" s="32"/>
      <c r="H29" s="33"/>
    </row>
    <row r="30" spans="1:8" ht="30" customHeight="1">
      <c r="A30" s="34" t="s">
        <v>73</v>
      </c>
      <c r="B30" s="35" t="s">
        <v>34</v>
      </c>
      <c r="C30" s="36"/>
      <c r="D30" s="37" t="s">
        <v>35</v>
      </c>
      <c r="E30" s="35"/>
      <c r="F30" s="38"/>
      <c r="G30" s="38"/>
      <c r="H30" s="39"/>
    </row>
    <row r="31" spans="1:8" ht="30" customHeight="1">
      <c r="A31" s="28" t="s">
        <v>72</v>
      </c>
      <c r="B31" s="35" t="s">
        <v>36</v>
      </c>
      <c r="C31" s="36"/>
      <c r="D31" s="37" t="s">
        <v>37</v>
      </c>
      <c r="E31" s="35"/>
      <c r="F31" s="38"/>
      <c r="G31" s="38"/>
      <c r="H31" s="39"/>
    </row>
    <row r="32" spans="1:8" ht="30" customHeight="1">
      <c r="A32" s="28" t="s">
        <v>72</v>
      </c>
      <c r="B32" s="35" t="s">
        <v>38</v>
      </c>
      <c r="C32" s="40"/>
      <c r="D32" s="37" t="s">
        <v>39</v>
      </c>
      <c r="E32" s="38"/>
      <c r="F32" s="41"/>
      <c r="G32" s="38"/>
      <c r="H32" s="42" t="s">
        <v>40</v>
      </c>
    </row>
    <row r="33" spans="1:8" ht="10.199999999999999" customHeight="1">
      <c r="A33" s="170"/>
      <c r="B33" s="171"/>
      <c r="C33" s="171"/>
      <c r="D33" s="171"/>
      <c r="E33" s="171"/>
      <c r="F33" s="171"/>
      <c r="G33" s="171"/>
      <c r="H33" s="172"/>
    </row>
    <row r="34" spans="1:8" ht="30" customHeight="1">
      <c r="A34" s="168" t="s">
        <v>41</v>
      </c>
      <c r="B34" s="169"/>
      <c r="C34" s="169"/>
      <c r="D34" s="32"/>
      <c r="E34" s="32"/>
      <c r="F34" s="32"/>
      <c r="G34" s="32"/>
      <c r="H34" s="33"/>
    </row>
    <row r="35" spans="1:8" ht="30" customHeight="1">
      <c r="A35" s="43"/>
      <c r="B35" s="173"/>
      <c r="C35" s="173"/>
      <c r="D35" s="173"/>
      <c r="E35" s="173"/>
      <c r="F35" s="173"/>
      <c r="G35" s="173"/>
      <c r="H35" s="174"/>
    </row>
    <row r="36" spans="1:8" ht="20.25" customHeight="1">
      <c r="A36" s="175" t="s">
        <v>42</v>
      </c>
      <c r="B36" s="176"/>
      <c r="C36" s="176"/>
      <c r="D36" s="176"/>
      <c r="E36" s="176"/>
      <c r="F36" s="176"/>
      <c r="G36" s="176"/>
      <c r="H36" s="177"/>
    </row>
    <row r="37" spans="1:8" ht="20.25" customHeight="1" thickBot="1">
      <c r="A37" s="178"/>
      <c r="B37" s="179"/>
      <c r="C37" s="179"/>
      <c r="D37" s="179"/>
      <c r="E37" s="179"/>
      <c r="F37" s="179"/>
      <c r="G37" s="179"/>
      <c r="H37" s="180"/>
    </row>
    <row r="38" spans="1:8" ht="13.8" thickTop="1">
      <c r="A38" s="44" t="s">
        <v>43</v>
      </c>
    </row>
    <row r="39" spans="1:8">
      <c r="A39" s="44" t="s">
        <v>44</v>
      </c>
    </row>
    <row r="40" spans="1:8">
      <c r="A40" s="44" t="s">
        <v>45</v>
      </c>
    </row>
    <row r="41" spans="1:8">
      <c r="A41" s="44" t="s">
        <v>74</v>
      </c>
    </row>
    <row r="42" spans="1:8">
      <c r="A42" s="44" t="s">
        <v>47</v>
      </c>
    </row>
    <row r="43" spans="1:8" ht="5.25" customHeight="1">
      <c r="A43" s="45"/>
    </row>
    <row r="44" spans="1:8" ht="17.25" customHeight="1">
      <c r="A44" s="181" t="s">
        <v>48</v>
      </c>
      <c r="B44" s="181"/>
      <c r="C44" s="181"/>
      <c r="D44" s="181"/>
      <c r="E44" s="46" t="s">
        <v>49</v>
      </c>
      <c r="F44" s="8" t="s">
        <v>50</v>
      </c>
    </row>
    <row r="45" spans="1:8" ht="17.25" customHeight="1">
      <c r="E45" s="46" t="s">
        <v>51</v>
      </c>
      <c r="F45" s="8" t="s">
        <v>52</v>
      </c>
    </row>
    <row r="46" spans="1:8" ht="17.25" customHeight="1">
      <c r="E46" s="47" t="s">
        <v>53</v>
      </c>
      <c r="F46" s="44" t="s">
        <v>54</v>
      </c>
    </row>
    <row r="47" spans="1:8" ht="6" customHeight="1" thickBot="1">
      <c r="A47" s="48"/>
      <c r="B47" s="48"/>
      <c r="C47" s="48"/>
      <c r="D47" s="49"/>
      <c r="E47" s="48"/>
      <c r="F47" s="48"/>
      <c r="G47" s="48"/>
      <c r="H47" s="48"/>
    </row>
    <row r="48" spans="1:8" ht="5.25" customHeight="1">
      <c r="D48" s="44"/>
    </row>
    <row r="49" spans="1:8" ht="13.8" thickBot="1">
      <c r="A49" s="50" t="s">
        <v>55</v>
      </c>
    </row>
    <row r="50" spans="1:8" ht="17.25" customHeight="1" thickBot="1">
      <c r="A50" s="51" t="s">
        <v>56</v>
      </c>
      <c r="B50" s="164"/>
      <c r="C50" s="165"/>
      <c r="D50" s="15" t="s">
        <v>57</v>
      </c>
      <c r="E50" s="164"/>
      <c r="F50" s="165"/>
      <c r="G50" s="15" t="s">
        <v>58</v>
      </c>
      <c r="H50" s="52" t="s">
        <v>19</v>
      </c>
    </row>
    <row r="51" spans="1:8" ht="17.25" customHeight="1" thickBot="1">
      <c r="A51" s="53" t="s">
        <v>59</v>
      </c>
      <c r="B51" s="166" t="s">
        <v>19</v>
      </c>
      <c r="C51" s="167"/>
      <c r="D51" s="51" t="s">
        <v>60</v>
      </c>
      <c r="E51" s="54"/>
      <c r="F51" s="54"/>
      <c r="G51" s="54"/>
      <c r="H51" s="55"/>
    </row>
  </sheetData>
  <mergeCells count="47">
    <mergeCell ref="A4:H4"/>
    <mergeCell ref="A6:A7"/>
    <mergeCell ref="B6:H7"/>
    <mergeCell ref="A8:A9"/>
    <mergeCell ref="B8:E9"/>
    <mergeCell ref="F8:G8"/>
    <mergeCell ref="F9:F10"/>
    <mergeCell ref="B10:E10"/>
    <mergeCell ref="A18:C18"/>
    <mergeCell ref="D18:H18"/>
    <mergeCell ref="B11:C11"/>
    <mergeCell ref="B12:E12"/>
    <mergeCell ref="F12:G12"/>
    <mergeCell ref="A13:C14"/>
    <mergeCell ref="D13:E14"/>
    <mergeCell ref="F13:H13"/>
    <mergeCell ref="F14:H14"/>
    <mergeCell ref="A15:E15"/>
    <mergeCell ref="F15:H15"/>
    <mergeCell ref="A16:E16"/>
    <mergeCell ref="F16:H16"/>
    <mergeCell ref="A17:C17"/>
    <mergeCell ref="A28:H28"/>
    <mergeCell ref="A19:C19"/>
    <mergeCell ref="D19:H19"/>
    <mergeCell ref="A20:C20"/>
    <mergeCell ref="D20:H20"/>
    <mergeCell ref="A21:C21"/>
    <mergeCell ref="D21:G21"/>
    <mergeCell ref="H21:H24"/>
    <mergeCell ref="A22:C22"/>
    <mergeCell ref="D22:G22"/>
    <mergeCell ref="A23:C23"/>
    <mergeCell ref="D23:G23"/>
    <mergeCell ref="A24:C24"/>
    <mergeCell ref="D24:G24"/>
    <mergeCell ref="A25:H25"/>
    <mergeCell ref="A26:C26"/>
    <mergeCell ref="B50:C50"/>
    <mergeCell ref="E50:F50"/>
    <mergeCell ref="B51:C51"/>
    <mergeCell ref="A29:C29"/>
    <mergeCell ref="A33:H33"/>
    <mergeCell ref="A34:C34"/>
    <mergeCell ref="B35:H35"/>
    <mergeCell ref="A36:H37"/>
    <mergeCell ref="A44:D44"/>
  </mergeCells>
  <phoneticPr fontId="2"/>
  <printOptions horizontalCentered="1" verticalCentered="1"/>
  <pageMargins left="0.59055118110236227" right="0.27559055118110237" top="0" bottom="0" header="0.31496062992125984" footer="0.31496062992125984"/>
  <pageSetup paperSize="9" scale="82"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85104-0CEC-430F-A934-942BC5EEC6F4}">
  <sheetPr codeName="Sheet2">
    <tabColor rgb="FF00B0F0"/>
    <pageSetUpPr fitToPage="1"/>
  </sheetPr>
  <dimension ref="B1:N57"/>
  <sheetViews>
    <sheetView view="pageBreakPreview" topLeftCell="A19" zoomScale="110" zoomScaleNormal="100" zoomScaleSheetLayoutView="110" workbookViewId="0">
      <selection activeCell="F23" sqref="F23:J23"/>
    </sheetView>
  </sheetViews>
  <sheetFormatPr defaultColWidth="8.09765625" defaultRowHeight="13.2"/>
  <cols>
    <col min="1" max="1" width="24.69921875" style="8" customWidth="1"/>
    <col min="2" max="2" width="2.19921875" style="107" customWidth="1"/>
    <col min="3" max="3" width="8.09765625" style="8"/>
    <col min="4" max="4" width="10.59765625" style="8" customWidth="1"/>
    <col min="5" max="5" width="8.69921875" style="8" customWidth="1"/>
    <col min="6" max="6" width="8.09765625" style="8"/>
    <col min="7" max="7" width="16.19921875" style="8" customWidth="1"/>
    <col min="8" max="8" width="8.5" style="8" customWidth="1"/>
    <col min="9" max="9" width="14.19921875" style="8" customWidth="1"/>
    <col min="10" max="10" width="23.69921875" style="8" customWidth="1"/>
    <col min="11" max="11" width="2.19921875" style="107" customWidth="1"/>
    <col min="12" max="16384" width="8.09765625" style="8"/>
  </cols>
  <sheetData>
    <row r="1" spans="2:14" ht="10.050000000000001" customHeight="1" thickBot="1">
      <c r="B1" s="128"/>
      <c r="C1" s="129"/>
      <c r="D1" s="114"/>
      <c r="E1" s="114"/>
      <c r="F1" s="114"/>
      <c r="G1" s="114"/>
      <c r="H1" s="114"/>
      <c r="I1" s="114"/>
      <c r="J1" s="114"/>
      <c r="K1" s="114"/>
      <c r="L1" s="7"/>
      <c r="M1" s="7"/>
      <c r="N1" s="7"/>
    </row>
    <row r="2" spans="2:14" ht="49.5" customHeight="1" thickTop="1" thickBot="1">
      <c r="B2" s="128"/>
      <c r="C2" s="239" t="s">
        <v>202</v>
      </c>
      <c r="D2" s="240"/>
      <c r="E2" s="240"/>
      <c r="F2" s="240"/>
      <c r="G2" s="240"/>
      <c r="H2" s="240"/>
      <c r="I2" s="240"/>
      <c r="J2" s="241"/>
      <c r="K2" s="128"/>
    </row>
    <row r="3" spans="2:14" ht="29.4" customHeight="1" thickTop="1">
      <c r="B3" s="128"/>
      <c r="C3" s="294" t="s">
        <v>3</v>
      </c>
      <c r="D3" s="295"/>
      <c r="E3" s="295"/>
      <c r="F3" s="295"/>
      <c r="G3" s="295"/>
      <c r="H3" s="295"/>
      <c r="I3" s="295"/>
      <c r="J3" s="295"/>
      <c r="K3" s="128"/>
    </row>
    <row r="4" spans="2:14" ht="16.95" customHeight="1">
      <c r="B4" s="128"/>
      <c r="C4" s="296" t="s">
        <v>4</v>
      </c>
      <c r="D4" s="296"/>
      <c r="E4" s="296"/>
      <c r="F4" s="296"/>
      <c r="G4" s="296"/>
      <c r="H4" s="296"/>
      <c r="I4" s="296"/>
      <c r="J4" s="296"/>
      <c r="K4" s="128"/>
    </row>
    <row r="5" spans="2:14" ht="7.8" customHeight="1" thickBot="1">
      <c r="B5" s="128"/>
      <c r="C5" s="128"/>
      <c r="D5" s="128"/>
      <c r="E5" s="128"/>
      <c r="F5" s="128"/>
      <c r="G5" s="131"/>
      <c r="H5" s="131"/>
      <c r="I5" s="131"/>
      <c r="J5" s="131"/>
      <c r="K5" s="128"/>
    </row>
    <row r="6" spans="2:14" ht="25.2" customHeight="1" thickTop="1" thickBot="1">
      <c r="B6" s="128"/>
      <c r="C6" s="242" t="s">
        <v>5</v>
      </c>
      <c r="D6" s="297" t="str">
        <f>IF(依頼書入力シート!P17="","",依頼書入力シート!P17)</f>
        <v/>
      </c>
      <c r="E6" s="298"/>
      <c r="F6" s="298"/>
      <c r="G6" s="299"/>
      <c r="H6" s="305" t="s">
        <v>135</v>
      </c>
      <c r="I6" s="306"/>
      <c r="J6" s="138" t="str">
        <f>IF(依頼書入力シート!Z9="","",依頼書入力シート!Z9)</f>
        <v/>
      </c>
      <c r="K6" s="128"/>
    </row>
    <row r="7" spans="2:14" ht="25.2" customHeight="1" thickBot="1">
      <c r="B7" s="128"/>
      <c r="C7" s="243"/>
      <c r="D7" s="254"/>
      <c r="E7" s="255"/>
      <c r="F7" s="255"/>
      <c r="G7" s="256"/>
      <c r="H7" s="300" t="s">
        <v>205</v>
      </c>
      <c r="I7" s="162" t="str" cm="1">
        <f t="array" ref="I7">_xlfn.IFS(AND(依頼書入力シート!L49&lt;&gt;"",依頼書入力シート!Q49&lt;&gt;""),依頼書入力シート!Q49,AND(依頼書入力シート!G49&lt;&gt;"",依頼書入力シート!Q49=""),依頼書入力シート!L49,依頼書入力シート!G49="","")</f>
        <v/>
      </c>
      <c r="J7" s="161" t="str">
        <f>IF(依頼書入力シート!V49="","",依頼書入力シート!V49)</f>
        <v/>
      </c>
      <c r="K7" s="128"/>
    </row>
    <row r="8" spans="2:14" ht="25.2" customHeight="1" thickBot="1">
      <c r="B8" s="128"/>
      <c r="C8" s="13" t="s">
        <v>138</v>
      </c>
      <c r="D8" s="302" t="str">
        <f>IF(依頼書入力シート!P18="","",依頼書入力シート!P18)</f>
        <v/>
      </c>
      <c r="E8" s="303"/>
      <c r="F8" s="303"/>
      <c r="G8" s="304"/>
      <c r="H8" s="301"/>
      <c r="I8" s="163" t="str" cm="1">
        <f t="array" ref="I8">_xlfn.IFS(AND(依頼書入力シート!L50&lt;&gt;"",依頼書入力シート!Q50&lt;&gt;""),依頼書入力シート!Q50,AND(依頼書入力シート!G50&lt;&gt;"",依頼書入力シート!Q50=""),依頼書入力シート!L50,依頼書入力シート!G50="","")</f>
        <v/>
      </c>
      <c r="J8" s="161" t="str">
        <f>IF(依頼書入力シート!V50="","",依頼書入力シート!V50)</f>
        <v/>
      </c>
      <c r="K8" s="128"/>
      <c r="M8" s="4"/>
      <c r="N8" s="4"/>
    </row>
    <row r="9" spans="2:14" ht="15" customHeight="1">
      <c r="B9" s="128"/>
      <c r="C9" s="318" t="s">
        <v>9</v>
      </c>
      <c r="D9" s="251" t="str">
        <f>IF(依頼書入力シート!P24="","",依頼書入力シート!P24)</f>
        <v/>
      </c>
      <c r="E9" s="252"/>
      <c r="F9" s="300" t="s">
        <v>10</v>
      </c>
      <c r="G9" s="253"/>
      <c r="H9" s="320" t="s">
        <v>11</v>
      </c>
      <c r="I9" s="316">
        <f>依頼書入力シート!AD55</f>
        <v>0</v>
      </c>
      <c r="J9" s="139" t="str" cm="1">
        <f t="array" ref="J9">_xlfn.IFS(AND(依頼書入力シート!L51&lt;&gt;"",依頼書入力シート!Q51&lt;&gt;""),依頼書入力シート!Q51,AND(依頼書入力シート!G51&lt;&gt;"",依頼書入力シート!Q51=""),依頼書入力シート!L51,依頼書入力シート!G51="","")</f>
        <v/>
      </c>
      <c r="K9" s="128"/>
      <c r="M9" s="4"/>
      <c r="N9" s="4"/>
    </row>
    <row r="10" spans="2:14" ht="15" customHeight="1" thickBot="1">
      <c r="B10" s="128"/>
      <c r="C10" s="319"/>
      <c r="D10" s="254"/>
      <c r="E10" s="255"/>
      <c r="F10" s="301"/>
      <c r="G10" s="256"/>
      <c r="H10" s="317"/>
      <c r="I10" s="317"/>
      <c r="J10" s="140" t="str">
        <f>IF(依頼書入力シート!V51="","",依頼書入力シート!V51)</f>
        <v/>
      </c>
      <c r="K10" s="128"/>
      <c r="M10" s="4"/>
      <c r="N10" s="4"/>
    </row>
    <row r="11" spans="2:14" ht="30" customHeight="1" thickBot="1">
      <c r="B11" s="128"/>
      <c r="C11" s="11" t="s">
        <v>13</v>
      </c>
      <c r="D11" s="212" t="str">
        <f>IF(依頼書入力シート!P28="","",依頼書入力シート!P28)</f>
        <v/>
      </c>
      <c r="E11" s="213"/>
      <c r="F11" s="213"/>
      <c r="G11" s="165"/>
      <c r="H11" s="302" t="s">
        <v>14</v>
      </c>
      <c r="I11" s="304"/>
      <c r="J11" s="141" t="str">
        <f>IF(依頼書入力シート!G52="","",依頼書入力シート!G52)</f>
        <v/>
      </c>
      <c r="K11" s="128"/>
      <c r="M11" s="65"/>
      <c r="N11" s="66"/>
    </row>
    <row r="12" spans="2:14" ht="15" customHeight="1">
      <c r="B12" s="128"/>
      <c r="C12" s="216" t="str">
        <f>IF(依頼書入力シート!P25="","TEL:","TEL："&amp;依頼書入力シート!P25)</f>
        <v>TEL:</v>
      </c>
      <c r="D12" s="217"/>
      <c r="E12" s="218"/>
      <c r="F12" s="217" t="str">
        <f>IF(依頼書入力シート!P26="","携帯:","携帯:"&amp;依頼書入力シート!P26)</f>
        <v>携帯:</v>
      </c>
      <c r="G12" s="218"/>
      <c r="H12" s="311" t="s">
        <v>18</v>
      </c>
      <c r="I12" s="312"/>
      <c r="J12" s="313"/>
      <c r="K12" s="128"/>
    </row>
    <row r="13" spans="2:14" ht="20.25" customHeight="1" thickBot="1">
      <c r="B13" s="128"/>
      <c r="C13" s="219"/>
      <c r="D13" s="220"/>
      <c r="E13" s="221"/>
      <c r="F13" s="220"/>
      <c r="G13" s="221"/>
      <c r="H13" s="291" t="str">
        <f>IF(依頼書入力シート!P37="","","会社名:"&amp;依頼書入力シート!P37)</f>
        <v/>
      </c>
      <c r="I13" s="292"/>
      <c r="J13" s="293"/>
      <c r="K13" s="128"/>
    </row>
    <row r="14" spans="2:14" ht="25.2" customHeight="1">
      <c r="B14" s="128"/>
      <c r="C14" s="288" t="str">
        <f>IF(依頼書入力シート!P19="","住所：〒","住所：〒"&amp;依頼書入力シート!P19)</f>
        <v>住所：〒</v>
      </c>
      <c r="D14" s="289"/>
      <c r="E14" s="289"/>
      <c r="F14" s="289"/>
      <c r="G14" s="290"/>
      <c r="H14" s="291" t="str">
        <f>IF(依頼書入力シート!P38="","","ご担当者:"&amp;依頼書入力シート!P38)</f>
        <v/>
      </c>
      <c r="I14" s="292"/>
      <c r="J14" s="293"/>
      <c r="K14" s="128"/>
    </row>
    <row r="15" spans="2:14" ht="25.2" customHeight="1" thickBot="1">
      <c r="B15" s="128"/>
      <c r="C15" s="231" t="str">
        <f>_xlfn.CONCAT(依頼書入力シート!P20,依頼書入力シート!P21,依頼書入力シート!P22,依頼書入力シート!P23,)</f>
        <v/>
      </c>
      <c r="D15" s="232"/>
      <c r="E15" s="232"/>
      <c r="F15" s="232"/>
      <c r="G15" s="233"/>
      <c r="H15" s="234" t="str">
        <f>IF(依頼書入力シート!P39="","","ご連絡先:"&amp;依頼書入力シート!P39)</f>
        <v/>
      </c>
      <c r="I15" s="235"/>
      <c r="J15" s="236"/>
      <c r="K15" s="128"/>
    </row>
    <row r="16" spans="2:14" ht="25.2" customHeight="1" thickTop="1">
      <c r="B16" s="128"/>
      <c r="C16" s="168" t="s">
        <v>31</v>
      </c>
      <c r="D16" s="169"/>
      <c r="E16" s="169"/>
      <c r="F16" s="26"/>
      <c r="G16" s="26"/>
      <c r="H16" s="26"/>
      <c r="I16" s="26"/>
      <c r="J16" s="27"/>
      <c r="K16" s="128"/>
    </row>
    <row r="17" spans="2:11" ht="17.399999999999999" customHeight="1">
      <c r="B17" s="128"/>
      <c r="C17" s="28"/>
      <c r="D17" s="29" t="s">
        <v>84</v>
      </c>
      <c r="E17" s="30"/>
      <c r="F17" s="30"/>
      <c r="G17" s="30"/>
      <c r="H17" s="30"/>
      <c r="I17" s="30"/>
      <c r="J17" s="31"/>
      <c r="K17" s="128"/>
    </row>
    <row r="18" spans="2:11" ht="10.050000000000001" customHeight="1" thickBot="1">
      <c r="B18" s="128"/>
      <c r="C18" s="285"/>
      <c r="D18" s="286"/>
      <c r="E18" s="286"/>
      <c r="F18" s="286"/>
      <c r="G18" s="286"/>
      <c r="H18" s="286"/>
      <c r="I18" s="286"/>
      <c r="J18" s="287"/>
      <c r="K18" s="128"/>
    </row>
    <row r="19" spans="2:11" ht="30" customHeight="1" thickTop="1">
      <c r="B19" s="128"/>
      <c r="C19" s="237" t="s">
        <v>21</v>
      </c>
      <c r="D19" s="238"/>
      <c r="E19" s="238"/>
      <c r="F19" s="23" t="s">
        <v>140</v>
      </c>
      <c r="G19" s="24"/>
      <c r="H19" s="24"/>
      <c r="I19" s="24"/>
      <c r="J19" s="25"/>
      <c r="K19" s="128"/>
    </row>
    <row r="20" spans="2:11" ht="27" customHeight="1">
      <c r="B20" s="128"/>
      <c r="C20" s="207" t="s">
        <v>23</v>
      </c>
      <c r="D20" s="208"/>
      <c r="E20" s="209"/>
      <c r="F20" s="210" t="str">
        <f>IF(依頼書入力シート!P42="","",依頼書入力シート!P42)</f>
        <v/>
      </c>
      <c r="G20" s="210"/>
      <c r="H20" s="210"/>
      <c r="I20" s="210"/>
      <c r="J20" s="211"/>
      <c r="K20" s="128"/>
    </row>
    <row r="21" spans="2:11" ht="27" customHeight="1">
      <c r="B21" s="128"/>
      <c r="C21" s="182" t="s">
        <v>24</v>
      </c>
      <c r="D21" s="183"/>
      <c r="E21" s="184"/>
      <c r="F21" s="185" t="str">
        <f>IF(依頼書入力シート!P43="","",依頼書入力シート!P43)</f>
        <v/>
      </c>
      <c r="G21" s="185"/>
      <c r="H21" s="185"/>
      <c r="I21" s="185"/>
      <c r="J21" s="186"/>
      <c r="K21" s="128"/>
    </row>
    <row r="22" spans="2:11" ht="13.8" customHeight="1">
      <c r="B22" s="128"/>
      <c r="C22" s="279" t="s">
        <v>25</v>
      </c>
      <c r="D22" s="280"/>
      <c r="E22" s="281"/>
      <c r="F22" s="64" t="s">
        <v>221</v>
      </c>
      <c r="G22" s="62"/>
      <c r="H22" s="62"/>
      <c r="I22" s="62"/>
      <c r="J22" s="63"/>
      <c r="K22" s="128"/>
    </row>
    <row r="23" spans="2:11" ht="27" customHeight="1" thickBot="1">
      <c r="B23" s="128"/>
      <c r="C23" s="282"/>
      <c r="D23" s="283"/>
      <c r="E23" s="284"/>
      <c r="F23" s="267" t="str">
        <f>IF(依頼書入力シート!P44="","",依頼書入力シート!P44)</f>
        <v/>
      </c>
      <c r="G23" s="268"/>
      <c r="H23" s="268"/>
      <c r="I23" s="268"/>
      <c r="J23" s="269"/>
      <c r="K23" s="128"/>
    </row>
    <row r="24" spans="2:11" ht="27" hidden="1" customHeight="1">
      <c r="B24" s="128"/>
      <c r="C24" s="192" t="s">
        <v>26</v>
      </c>
      <c r="D24" s="193"/>
      <c r="E24" s="194"/>
      <c r="F24" s="195"/>
      <c r="G24" s="196"/>
      <c r="H24" s="196"/>
      <c r="I24" s="197"/>
      <c r="J24" s="270" t="s">
        <v>27</v>
      </c>
      <c r="K24" s="128"/>
    </row>
    <row r="25" spans="2:11" ht="27" hidden="1" customHeight="1">
      <c r="B25" s="128"/>
      <c r="C25" s="200" t="s">
        <v>28</v>
      </c>
      <c r="D25" s="201"/>
      <c r="E25" s="202"/>
      <c r="F25" s="203"/>
      <c r="G25" s="204"/>
      <c r="H25" s="204"/>
      <c r="I25" s="205"/>
      <c r="J25" s="271"/>
      <c r="K25" s="128"/>
    </row>
    <row r="26" spans="2:11" ht="27" hidden="1" customHeight="1">
      <c r="B26" s="128"/>
      <c r="C26" s="200" t="s">
        <v>29</v>
      </c>
      <c r="D26" s="201"/>
      <c r="E26" s="202"/>
      <c r="F26" s="206"/>
      <c r="G26" s="204"/>
      <c r="H26" s="204"/>
      <c r="I26" s="205"/>
      <c r="J26" s="271"/>
      <c r="K26" s="128"/>
    </row>
    <row r="27" spans="2:11" ht="27" hidden="1" customHeight="1">
      <c r="B27" s="128"/>
      <c r="C27" s="273" t="s">
        <v>30</v>
      </c>
      <c r="D27" s="274"/>
      <c r="E27" s="275"/>
      <c r="F27" s="276"/>
      <c r="G27" s="277"/>
      <c r="H27" s="277"/>
      <c r="I27" s="278"/>
      <c r="J27" s="272"/>
      <c r="K27" s="128"/>
    </row>
    <row r="28" spans="2:11" ht="25.05" customHeight="1" thickBot="1">
      <c r="B28" s="130"/>
      <c r="C28" s="309" t="str">
        <f>依頼書入力シート!D57</f>
        <v>試料名
((例)土壌1,処理水)</v>
      </c>
      <c r="D28" s="310"/>
      <c r="E28" s="310"/>
      <c r="F28" s="310" t="s">
        <v>168</v>
      </c>
      <c r="G28" s="310"/>
      <c r="H28" s="310"/>
      <c r="I28" s="68" t="s">
        <v>82</v>
      </c>
      <c r="J28" s="69" t="s">
        <v>83</v>
      </c>
      <c r="K28" s="128"/>
    </row>
    <row r="29" spans="2:11" ht="25.05" customHeight="1" thickTop="1">
      <c r="B29" s="130"/>
      <c r="C29" s="307" t="str">
        <f>IF(依頼書入力シート!D59="","",依頼書入力シート!D59)</f>
        <v/>
      </c>
      <c r="D29" s="308"/>
      <c r="E29" s="308"/>
      <c r="F29" s="308" t="str">
        <f>IF(依頼書入力シート!M59="","",依頼書入力シート!M59)</f>
        <v/>
      </c>
      <c r="G29" s="308"/>
      <c r="H29" s="308"/>
      <c r="I29" s="136" t="str">
        <f>IF(依頼書入力シート!W59="","",依頼書入力シート!W59)</f>
        <v/>
      </c>
      <c r="J29" s="67" t="str">
        <f>IF(依頼書入力シート!AD59="","",依頼書入力シート!AD59)</f>
        <v/>
      </c>
      <c r="K29" s="128"/>
    </row>
    <row r="30" spans="2:11" ht="25.05" customHeight="1">
      <c r="B30" s="130"/>
      <c r="C30" s="307" t="str">
        <f>IF(依頼書入力シート!D60="","",依頼書入力シート!D60)</f>
        <v/>
      </c>
      <c r="D30" s="308"/>
      <c r="E30" s="308"/>
      <c r="F30" s="308" t="str">
        <f>IF(依頼書入力シート!M60="","",依頼書入力シート!M60)</f>
        <v/>
      </c>
      <c r="G30" s="308"/>
      <c r="H30" s="308"/>
      <c r="I30" s="136" t="str">
        <f>IF(依頼書入力シート!W60="","",依頼書入力シート!W60)</f>
        <v/>
      </c>
      <c r="J30" s="67" t="str">
        <f>IF(依頼書入力シート!AD60="","",依頼書入力シート!AD60)</f>
        <v/>
      </c>
      <c r="K30" s="128"/>
    </row>
    <row r="31" spans="2:11" ht="25.05" customHeight="1">
      <c r="B31" s="130"/>
      <c r="C31" s="307" t="str">
        <f>IF(依頼書入力シート!D61="","",依頼書入力シート!D61)</f>
        <v/>
      </c>
      <c r="D31" s="308"/>
      <c r="E31" s="308"/>
      <c r="F31" s="308" t="str">
        <f>IF(依頼書入力シート!M61="","",依頼書入力シート!M61)</f>
        <v/>
      </c>
      <c r="G31" s="308"/>
      <c r="H31" s="308"/>
      <c r="I31" s="136" t="str">
        <f>IF(依頼書入力シート!W61="","",依頼書入力シート!W61)</f>
        <v/>
      </c>
      <c r="J31" s="67" t="str">
        <f>IF(依頼書入力シート!AD61="","",依頼書入力シート!AD61)</f>
        <v/>
      </c>
      <c r="K31" s="128"/>
    </row>
    <row r="32" spans="2:11" ht="25.05" customHeight="1">
      <c r="B32" s="130"/>
      <c r="C32" s="307" t="str">
        <f>IF(依頼書入力シート!D62="","",依頼書入力シート!D62)</f>
        <v/>
      </c>
      <c r="D32" s="308"/>
      <c r="E32" s="308"/>
      <c r="F32" s="308" t="str">
        <f>IF(依頼書入力シート!M62="","",依頼書入力シート!M62)</f>
        <v/>
      </c>
      <c r="G32" s="308"/>
      <c r="H32" s="308"/>
      <c r="I32" s="136" t="str">
        <f>IF(依頼書入力シート!W62="","",依頼書入力シート!W62)</f>
        <v/>
      </c>
      <c r="J32" s="67" t="str">
        <f>IF(依頼書入力シート!AD62="","",依頼書入力シート!AD62)</f>
        <v/>
      </c>
      <c r="K32" s="128"/>
    </row>
    <row r="33" spans="2:11" ht="24.6" customHeight="1">
      <c r="B33" s="130"/>
      <c r="C33" s="307" t="str">
        <f>IF(依頼書入力シート!D63="","",依頼書入力シート!D63)</f>
        <v/>
      </c>
      <c r="D33" s="308"/>
      <c r="E33" s="308"/>
      <c r="F33" s="308" t="str">
        <f>IF(依頼書入力シート!M63="","",依頼書入力シート!M63)</f>
        <v/>
      </c>
      <c r="G33" s="308"/>
      <c r="H33" s="308"/>
      <c r="I33" s="136" t="str">
        <f>IF(依頼書入力シート!W63="","",依頼書入力シート!W63)</f>
        <v/>
      </c>
      <c r="J33" s="67" t="str">
        <f>IF(依頼書入力シート!AD63="","",依頼書入力シート!AD63)</f>
        <v/>
      </c>
      <c r="K33" s="128"/>
    </row>
    <row r="34" spans="2:11" ht="25.05" customHeight="1">
      <c r="B34" s="130"/>
      <c r="C34" s="307" t="str">
        <f>IF(依頼書入力シート!D64="","",依頼書入力シート!D64)</f>
        <v/>
      </c>
      <c r="D34" s="308"/>
      <c r="E34" s="308"/>
      <c r="F34" s="308" t="str">
        <f>IF(依頼書入力シート!M64="","",依頼書入力シート!M64)</f>
        <v/>
      </c>
      <c r="G34" s="308"/>
      <c r="H34" s="308"/>
      <c r="I34" s="136" t="str">
        <f>IF(依頼書入力シート!W64="","",依頼書入力シート!W64)</f>
        <v/>
      </c>
      <c r="J34" s="67" t="str">
        <f>IF(依頼書入力シート!AD64="","",依頼書入力シート!AD64)</f>
        <v/>
      </c>
      <c r="K34" s="128"/>
    </row>
    <row r="35" spans="2:11" ht="25.05" customHeight="1">
      <c r="B35" s="130"/>
      <c r="C35" s="307" t="str">
        <f>IF(依頼書入力シート!D65="","",依頼書入力シート!D65)</f>
        <v/>
      </c>
      <c r="D35" s="308"/>
      <c r="E35" s="308"/>
      <c r="F35" s="308" t="str">
        <f>IF(依頼書入力シート!M65="","",依頼書入力シート!M65)</f>
        <v/>
      </c>
      <c r="G35" s="308"/>
      <c r="H35" s="308"/>
      <c r="I35" s="136" t="str">
        <f>IF(依頼書入力シート!W65="","",依頼書入力シート!W65)</f>
        <v/>
      </c>
      <c r="J35" s="67" t="str">
        <f>IF(依頼書入力シート!AD65="","",依頼書入力シート!AD65)</f>
        <v/>
      </c>
      <c r="K35" s="128"/>
    </row>
    <row r="36" spans="2:11" ht="25.05" customHeight="1">
      <c r="B36" s="130"/>
      <c r="C36" s="307" t="str">
        <f>IF(依頼書入力シート!D66="","",依頼書入力シート!D66)</f>
        <v/>
      </c>
      <c r="D36" s="308"/>
      <c r="E36" s="308"/>
      <c r="F36" s="308" t="str">
        <f>IF(依頼書入力シート!M66="","",依頼書入力シート!M66)</f>
        <v/>
      </c>
      <c r="G36" s="308"/>
      <c r="H36" s="308"/>
      <c r="I36" s="136" t="str">
        <f>IF(依頼書入力シート!W66="","",依頼書入力シート!W66)</f>
        <v/>
      </c>
      <c r="J36" s="67" t="str">
        <f>IF(依頼書入力シート!AD66="","",依頼書入力シート!AD66)</f>
        <v/>
      </c>
      <c r="K36" s="128"/>
    </row>
    <row r="37" spans="2:11" ht="25.05" customHeight="1">
      <c r="B37" s="130"/>
      <c r="C37" s="307" t="str">
        <f>IF(依頼書入力シート!D67="","",依頼書入力シート!D67)</f>
        <v/>
      </c>
      <c r="D37" s="308"/>
      <c r="E37" s="308"/>
      <c r="F37" s="308" t="str">
        <f>IF(依頼書入力シート!M67="","",依頼書入力シート!M67)</f>
        <v/>
      </c>
      <c r="G37" s="308"/>
      <c r="H37" s="308"/>
      <c r="I37" s="136" t="str">
        <f>IF(依頼書入力シート!W67="","",依頼書入力シート!W67)</f>
        <v/>
      </c>
      <c r="J37" s="67" t="str">
        <f>IF(依頼書入力シート!AD67="","",依頼書入力シート!AD67)</f>
        <v/>
      </c>
      <c r="K37" s="128"/>
    </row>
    <row r="38" spans="2:11" ht="25.05" customHeight="1" thickBot="1">
      <c r="B38" s="130"/>
      <c r="C38" s="314" t="str">
        <f>IF(依頼書入力シート!D68="","",依頼書入力シート!D68)</f>
        <v/>
      </c>
      <c r="D38" s="315"/>
      <c r="E38" s="315"/>
      <c r="F38" s="315" t="str">
        <f>IF(依頼書入力シート!M68="","",依頼書入力シート!M68)</f>
        <v/>
      </c>
      <c r="G38" s="315"/>
      <c r="H38" s="315"/>
      <c r="I38" s="137" t="str">
        <f>IF(依頼書入力シート!W68="","",依頼書入力シート!W68)</f>
        <v/>
      </c>
      <c r="J38" s="106" t="str">
        <f>IF(依頼書入力シート!AD68="","",依頼書入力シート!AD68)</f>
        <v/>
      </c>
      <c r="K38" s="128"/>
    </row>
    <row r="39" spans="2:11" ht="16.2" customHeight="1">
      <c r="B39" s="128"/>
      <c r="C39" s="264" t="s">
        <v>130</v>
      </c>
      <c r="D39" s="265"/>
      <c r="E39" s="265"/>
      <c r="F39" s="265"/>
      <c r="G39" s="265"/>
      <c r="H39" s="265"/>
      <c r="I39" s="265"/>
      <c r="J39" s="266"/>
      <c r="K39" s="128"/>
    </row>
    <row r="40" spans="2:11" ht="30" customHeight="1">
      <c r="B40" s="128"/>
      <c r="C40" s="168" t="s">
        <v>41</v>
      </c>
      <c r="D40" s="169"/>
      <c r="E40" s="169"/>
      <c r="F40" s="32"/>
      <c r="G40" s="32"/>
      <c r="H40" s="32"/>
      <c r="I40" s="32"/>
      <c r="J40" s="33"/>
      <c r="K40" s="128"/>
    </row>
    <row r="41" spans="2:11" ht="15" customHeight="1">
      <c r="B41" s="128"/>
      <c r="C41" s="175" t="str">
        <f>IF(依頼書入力シート!C71="","",依頼書入力シート!C71)</f>
        <v/>
      </c>
      <c r="D41" s="176"/>
      <c r="E41" s="176"/>
      <c r="F41" s="176"/>
      <c r="G41" s="176"/>
      <c r="H41" s="176"/>
      <c r="I41" s="176"/>
      <c r="J41" s="177"/>
      <c r="K41" s="128"/>
    </row>
    <row r="42" spans="2:11" ht="15" customHeight="1" thickBot="1">
      <c r="B42" s="128"/>
      <c r="C42" s="178"/>
      <c r="D42" s="179"/>
      <c r="E42" s="179"/>
      <c r="F42" s="179"/>
      <c r="G42" s="179"/>
      <c r="H42" s="179"/>
      <c r="I42" s="179"/>
      <c r="J42" s="180"/>
      <c r="K42" s="128"/>
    </row>
    <row r="43" spans="2:11" ht="13.8" hidden="1" thickTop="1">
      <c r="B43" s="128"/>
      <c r="C43" s="44" t="s">
        <v>43</v>
      </c>
      <c r="K43" s="128"/>
    </row>
    <row r="44" spans="2:11" hidden="1">
      <c r="B44" s="128"/>
      <c r="C44" s="44" t="s">
        <v>44</v>
      </c>
      <c r="K44" s="128"/>
    </row>
    <row r="45" spans="2:11" ht="13.8" thickTop="1">
      <c r="B45" s="128"/>
      <c r="C45" s="44" t="s">
        <v>85</v>
      </c>
      <c r="K45" s="128"/>
    </row>
    <row r="46" spans="2:11">
      <c r="B46" s="128"/>
      <c r="C46" s="44" t="s">
        <v>86</v>
      </c>
      <c r="K46" s="128"/>
    </row>
    <row r="47" spans="2:11" hidden="1">
      <c r="B47" s="128"/>
      <c r="C47" s="44" t="s">
        <v>47</v>
      </c>
      <c r="K47" s="128"/>
    </row>
    <row r="48" spans="2:11" ht="5.25" customHeight="1">
      <c r="B48" s="128"/>
      <c r="C48" s="45"/>
      <c r="K48" s="128"/>
    </row>
    <row r="49" spans="2:11" ht="17.25" customHeight="1">
      <c r="B49" s="128"/>
      <c r="C49" s="181" t="s">
        <v>48</v>
      </c>
      <c r="D49" s="181"/>
      <c r="E49" s="181"/>
      <c r="F49" s="181"/>
      <c r="G49" s="46" t="s">
        <v>49</v>
      </c>
      <c r="H49" s="160" t="s">
        <v>218</v>
      </c>
      <c r="K49" s="128"/>
    </row>
    <row r="50" spans="2:11" ht="17.25" customHeight="1">
      <c r="B50" s="128"/>
      <c r="G50" s="46" t="s">
        <v>51</v>
      </c>
      <c r="H50" s="8" t="s">
        <v>52</v>
      </c>
      <c r="K50" s="128"/>
    </row>
    <row r="51" spans="2:11" ht="17.25" customHeight="1">
      <c r="B51" s="128"/>
      <c r="G51" s="47" t="s">
        <v>53</v>
      </c>
      <c r="H51" s="44" t="s">
        <v>54</v>
      </c>
      <c r="K51" s="128"/>
    </row>
    <row r="52" spans="2:11" ht="6" customHeight="1" thickBot="1">
      <c r="B52" s="128"/>
      <c r="C52" s="48"/>
      <c r="D52" s="48"/>
      <c r="E52" s="48"/>
      <c r="F52" s="49"/>
      <c r="G52" s="48"/>
      <c r="H52" s="48"/>
      <c r="I52" s="48"/>
      <c r="J52" s="48"/>
      <c r="K52" s="128"/>
    </row>
    <row r="53" spans="2:11" ht="5.25" customHeight="1">
      <c r="B53" s="128"/>
      <c r="F53" s="44"/>
      <c r="K53" s="128"/>
    </row>
    <row r="54" spans="2:11" ht="13.8" thickBot="1">
      <c r="B54" s="128"/>
      <c r="C54" s="50" t="s">
        <v>55</v>
      </c>
      <c r="K54" s="128"/>
    </row>
    <row r="55" spans="2:11" ht="17.25" customHeight="1" thickBot="1">
      <c r="B55" s="128"/>
      <c r="C55" s="51" t="s">
        <v>56</v>
      </c>
      <c r="D55" s="164"/>
      <c r="E55" s="165"/>
      <c r="F55" s="15" t="s">
        <v>57</v>
      </c>
      <c r="G55" s="164"/>
      <c r="H55" s="165"/>
      <c r="I55" s="15" t="s">
        <v>58</v>
      </c>
      <c r="J55" s="52" t="s">
        <v>19</v>
      </c>
      <c r="K55" s="128"/>
    </row>
    <row r="56" spans="2:11" ht="17.25" customHeight="1" thickBot="1">
      <c r="B56" s="128"/>
      <c r="C56" s="53" t="s">
        <v>59</v>
      </c>
      <c r="D56" s="166" t="s">
        <v>19</v>
      </c>
      <c r="E56" s="167"/>
      <c r="F56" s="51" t="s">
        <v>60</v>
      </c>
      <c r="G56" s="54"/>
      <c r="H56" s="54"/>
      <c r="I56" s="54"/>
      <c r="J56" s="55"/>
      <c r="K56" s="128"/>
    </row>
    <row r="57" spans="2:11">
      <c r="B57" s="128"/>
      <c r="C57" s="128"/>
      <c r="D57" s="128"/>
      <c r="E57" s="128"/>
      <c r="F57" s="128"/>
      <c r="G57" s="128"/>
      <c r="H57" s="128"/>
      <c r="I57" s="128"/>
      <c r="J57" s="128"/>
      <c r="K57" s="128"/>
    </row>
  </sheetData>
  <sheetProtection algorithmName="SHA-512" hashValue="N66qZ+JEjEoNjQPRd17pBeOA2Haz1/PerGLyoUs+y+H+db474aM6AYmsXsMVrJrZVEy43Z8YYly9IC2MqMp6kw==" saltValue="rAFLWVv04QnDQXxA/ATohQ==" spinCount="100000" sheet="1" objects="1" scenarios="1"/>
  <mergeCells count="71">
    <mergeCell ref="I9:I10"/>
    <mergeCell ref="C9:C10"/>
    <mergeCell ref="D9:E10"/>
    <mergeCell ref="F9:F10"/>
    <mergeCell ref="G9:G10"/>
    <mergeCell ref="H9:H10"/>
    <mergeCell ref="C38:E38"/>
    <mergeCell ref="F38:H38"/>
    <mergeCell ref="C36:E36"/>
    <mergeCell ref="F36:H36"/>
    <mergeCell ref="C37:E37"/>
    <mergeCell ref="F37:H37"/>
    <mergeCell ref="C33:E33"/>
    <mergeCell ref="F33:H33"/>
    <mergeCell ref="C34:E34"/>
    <mergeCell ref="F34:H34"/>
    <mergeCell ref="C35:E35"/>
    <mergeCell ref="F35:H35"/>
    <mergeCell ref="D11:G11"/>
    <mergeCell ref="H11:I11"/>
    <mergeCell ref="C12:E13"/>
    <mergeCell ref="C32:E32"/>
    <mergeCell ref="C28:E28"/>
    <mergeCell ref="F28:H28"/>
    <mergeCell ref="C29:E29"/>
    <mergeCell ref="F29:H29"/>
    <mergeCell ref="C30:E30"/>
    <mergeCell ref="F30:H30"/>
    <mergeCell ref="C31:E31"/>
    <mergeCell ref="F31:H31"/>
    <mergeCell ref="F32:H32"/>
    <mergeCell ref="F12:G13"/>
    <mergeCell ref="H12:J12"/>
    <mergeCell ref="H13:J13"/>
    <mergeCell ref="C2:J2"/>
    <mergeCell ref="C3:J3"/>
    <mergeCell ref="C4:J4"/>
    <mergeCell ref="C6:C7"/>
    <mergeCell ref="D6:G7"/>
    <mergeCell ref="H7:H8"/>
    <mergeCell ref="D8:G8"/>
    <mergeCell ref="H6:I6"/>
    <mergeCell ref="C14:G14"/>
    <mergeCell ref="H14:J14"/>
    <mergeCell ref="C15:G15"/>
    <mergeCell ref="H15:J15"/>
    <mergeCell ref="C19:E19"/>
    <mergeCell ref="C21:E21"/>
    <mergeCell ref="F21:J21"/>
    <mergeCell ref="C16:E16"/>
    <mergeCell ref="C18:J18"/>
    <mergeCell ref="C20:E20"/>
    <mergeCell ref="F20:J20"/>
    <mergeCell ref="F23:J23"/>
    <mergeCell ref="C24:E24"/>
    <mergeCell ref="F24:I24"/>
    <mergeCell ref="J24:J27"/>
    <mergeCell ref="C25:E25"/>
    <mergeCell ref="F25:I25"/>
    <mergeCell ref="C26:E26"/>
    <mergeCell ref="F26:I26"/>
    <mergeCell ref="C27:E27"/>
    <mergeCell ref="F27:I27"/>
    <mergeCell ref="C22:E23"/>
    <mergeCell ref="D55:E55"/>
    <mergeCell ref="G55:H55"/>
    <mergeCell ref="D56:E56"/>
    <mergeCell ref="C39:J39"/>
    <mergeCell ref="C40:E40"/>
    <mergeCell ref="C41:J42"/>
    <mergeCell ref="C49:F49"/>
  </mergeCells>
  <phoneticPr fontId="2"/>
  <hyperlinks>
    <hyperlink ref="H49" r:id="rId1" xr:uid="{264A1156-FDC6-45D4-8919-7888D718A79B}"/>
  </hyperlinks>
  <printOptions horizontalCentered="1" verticalCentered="1"/>
  <pageMargins left="0.19685039370078741" right="0.27559055118110237" top="0" bottom="0" header="0.31496062992125984" footer="0.31496062992125984"/>
  <pageSetup paperSize="9" scale="78" orientation="portrait" horizontalDpi="4294967293" verticalDpi="200" r:id="rId2"/>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 Box 4">
              <controlPr defaultSize="0" autoFill="0" autoLine="0" autoPict="0">
                <anchor moveWithCells="1">
                  <from>
                    <xdr:col>7</xdr:col>
                    <xdr:colOff>175260</xdr:colOff>
                    <xdr:row>10</xdr:row>
                    <xdr:rowOff>30480</xdr:rowOff>
                  </from>
                  <to>
                    <xdr:col>7</xdr:col>
                    <xdr:colOff>441960</xdr:colOff>
                    <xdr:row>10</xdr:row>
                    <xdr:rowOff>365760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2</xdr:col>
                    <xdr:colOff>228600</xdr:colOff>
                    <xdr:row>15</xdr:row>
                    <xdr:rowOff>304800</xdr:rowOff>
                  </from>
                  <to>
                    <xdr:col>2</xdr:col>
                    <xdr:colOff>457200</xdr:colOff>
                    <xdr:row>17</xdr:row>
                    <xdr:rowOff>30480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5</xdr:col>
                    <xdr:colOff>7620</xdr:colOff>
                    <xdr:row>20</xdr:row>
                    <xdr:rowOff>274320</xdr:rowOff>
                  </from>
                  <to>
                    <xdr:col>5</xdr:col>
                    <xdr:colOff>259080</xdr:colOff>
                    <xdr:row>22</xdr:row>
                    <xdr:rowOff>83820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AEDD-E80A-4C4C-8F5D-DA3D49726B1A}">
  <sheetPr codeName="Sheet3">
    <tabColor rgb="FFC00000"/>
    <pageSetUpPr fitToPage="1"/>
  </sheetPr>
  <dimension ref="A1:O51"/>
  <sheetViews>
    <sheetView topLeftCell="A3" zoomScale="130" zoomScaleNormal="130" workbookViewId="0">
      <selection activeCell="B10" sqref="B10:E10"/>
    </sheetView>
  </sheetViews>
  <sheetFormatPr defaultColWidth="8.09765625" defaultRowHeight="13.2" outlineLevelRow="1"/>
  <cols>
    <col min="1" max="1" width="8.09765625" style="8"/>
    <col min="2" max="2" width="10.59765625" style="8" customWidth="1"/>
    <col min="3" max="3" width="8.69921875" style="8" customWidth="1"/>
    <col min="4" max="4" width="8.09765625" style="8"/>
    <col min="5" max="5" width="16.19921875" style="8" customWidth="1"/>
    <col min="6" max="6" width="8.5" style="8" customWidth="1"/>
    <col min="7" max="7" width="14.19921875" style="8" customWidth="1"/>
    <col min="8" max="8" width="23.69921875" style="8" customWidth="1"/>
    <col min="9" max="16384" width="8.09765625" style="8"/>
  </cols>
  <sheetData>
    <row r="1" spans="1:15" s="4" customFormat="1" ht="19.2" hidden="1" outlineLevel="1">
      <c r="A1" s="1" t="s">
        <v>0</v>
      </c>
      <c r="B1" s="2"/>
      <c r="C1" s="2"/>
      <c r="D1" s="2"/>
      <c r="E1" s="2"/>
      <c r="F1" s="2"/>
      <c r="G1" s="2"/>
      <c r="H1" s="3">
        <v>44174</v>
      </c>
      <c r="I1" s="2"/>
      <c r="J1" s="2"/>
      <c r="K1" s="2"/>
    </row>
    <row r="2" spans="1:15" s="4" customFormat="1" hidden="1" outlineLevel="1">
      <c r="A2" s="2"/>
      <c r="B2" s="2"/>
      <c r="C2" s="2"/>
      <c r="D2" s="2"/>
      <c r="E2" s="2"/>
      <c r="F2" s="2"/>
      <c r="G2" s="2"/>
      <c r="H2" s="5" t="s">
        <v>1</v>
      </c>
      <c r="I2" s="2"/>
      <c r="J2" s="2"/>
      <c r="K2" s="2"/>
    </row>
    <row r="3" spans="1:15" ht="5.25" customHeight="1" collapsed="1" thickBot="1">
      <c r="A3" s="6"/>
      <c r="B3" s="7"/>
      <c r="C3" s="7"/>
      <c r="D3" s="7"/>
      <c r="E3" s="7"/>
      <c r="F3" s="7"/>
      <c r="G3" s="7"/>
      <c r="H3" s="7"/>
      <c r="I3" s="7"/>
      <c r="J3" s="7"/>
      <c r="K3" s="7"/>
      <c r="L3" s="7"/>
    </row>
    <row r="4" spans="1:15" ht="49.5" customHeight="1" thickTop="1" thickBot="1">
      <c r="A4" s="239" t="s">
        <v>2</v>
      </c>
      <c r="B4" s="240"/>
      <c r="C4" s="240"/>
      <c r="D4" s="240"/>
      <c r="E4" s="240"/>
      <c r="F4" s="240"/>
      <c r="G4" s="240"/>
      <c r="H4" s="241"/>
    </row>
    <row r="5" spans="1:15" ht="34.049999999999997" customHeight="1" thickTop="1">
      <c r="A5" s="321" t="s">
        <v>3</v>
      </c>
      <c r="B5" s="322"/>
      <c r="C5" s="322"/>
      <c r="D5" s="322"/>
      <c r="E5" s="322"/>
      <c r="F5" s="322"/>
      <c r="G5" s="322"/>
      <c r="H5" s="322"/>
    </row>
    <row r="6" spans="1:15" ht="16.95" customHeight="1">
      <c r="A6" s="296" t="s">
        <v>4</v>
      </c>
      <c r="B6" s="296"/>
      <c r="C6" s="296"/>
      <c r="D6" s="296"/>
      <c r="E6" s="296"/>
      <c r="F6" s="296"/>
      <c r="G6" s="296"/>
      <c r="H6" s="296"/>
    </row>
    <row r="7" spans="1:15" ht="13.8" thickBot="1">
      <c r="F7" s="9"/>
    </row>
    <row r="8" spans="1:15" ht="25.2" customHeight="1" thickTop="1" thickBot="1">
      <c r="A8" s="242" t="s">
        <v>5</v>
      </c>
      <c r="B8" s="297"/>
      <c r="C8" s="298"/>
      <c r="D8" s="298"/>
      <c r="E8" s="323"/>
      <c r="F8" s="10" t="s">
        <v>6</v>
      </c>
      <c r="G8" s="324"/>
      <c r="H8" s="325"/>
    </row>
    <row r="9" spans="1:15" ht="25.2" customHeight="1" thickBot="1">
      <c r="A9" s="243"/>
      <c r="B9" s="254"/>
      <c r="C9" s="255"/>
      <c r="D9" s="255"/>
      <c r="E9" s="256"/>
      <c r="F9" s="329" t="s">
        <v>81</v>
      </c>
      <c r="G9" s="330"/>
      <c r="H9" s="12" t="str" cm="1">
        <f t="array" ref="H9">_xlfn.IFS(F10=L9,M9,F10=L10,M10,F10=L11,M11,F10="","")</f>
        <v/>
      </c>
      <c r="L9" s="4" t="s">
        <v>75</v>
      </c>
      <c r="M9" s="4" t="s">
        <v>7</v>
      </c>
      <c r="N9" s="4"/>
      <c r="O9" s="4"/>
    </row>
    <row r="10" spans="1:15" ht="25.2" customHeight="1" thickBot="1">
      <c r="A10" s="13" t="s">
        <v>8</v>
      </c>
      <c r="B10" s="261"/>
      <c r="C10" s="262"/>
      <c r="D10" s="262"/>
      <c r="E10" s="263"/>
      <c r="F10" s="331"/>
      <c r="G10" s="332"/>
      <c r="H10" s="58" t="str" cm="1">
        <f t="array" ref="H10">_xlfn.IFS(Text68=M9,"",Text68=M10,O11,Text68=M11,O11,Text68="","")</f>
        <v/>
      </c>
      <c r="L10" s="4" t="s">
        <v>76</v>
      </c>
      <c r="M10" s="4" t="s">
        <v>79</v>
      </c>
      <c r="N10" s="4"/>
      <c r="O10" s="4"/>
    </row>
    <row r="11" spans="1:15" ht="30" customHeight="1" thickBot="1">
      <c r="A11" s="14" t="s">
        <v>9</v>
      </c>
      <c r="B11" s="164"/>
      <c r="C11" s="165"/>
      <c r="D11" s="16" t="s">
        <v>10</v>
      </c>
      <c r="E11" s="17"/>
      <c r="F11" s="18" t="s">
        <v>11</v>
      </c>
      <c r="G11" s="19"/>
      <c r="H11" s="20" t="s">
        <v>12</v>
      </c>
      <c r="L11" s="4" t="s">
        <v>77</v>
      </c>
      <c r="M11" s="4" t="s">
        <v>78</v>
      </c>
      <c r="N11" s="4"/>
      <c r="O11" s="4" t="s">
        <v>80</v>
      </c>
    </row>
    <row r="12" spans="1:15" ht="30" customHeight="1" thickBot="1">
      <c r="A12" s="11" t="s">
        <v>13</v>
      </c>
      <c r="B12" s="212"/>
      <c r="C12" s="213"/>
      <c r="D12" s="213"/>
      <c r="E12" s="165"/>
      <c r="F12" s="302" t="s">
        <v>14</v>
      </c>
      <c r="G12" s="304"/>
      <c r="H12" s="21" t="s">
        <v>15</v>
      </c>
      <c r="K12" s="22"/>
    </row>
    <row r="13" spans="1:15" ht="20.25" customHeight="1">
      <c r="A13" s="216" t="s">
        <v>16</v>
      </c>
      <c r="B13" s="217"/>
      <c r="C13" s="218"/>
      <c r="D13" s="217" t="s">
        <v>17</v>
      </c>
      <c r="E13" s="218"/>
      <c r="F13" s="326" t="s">
        <v>18</v>
      </c>
      <c r="G13" s="327"/>
      <c r="H13" s="328"/>
    </row>
    <row r="14" spans="1:15" ht="20.25" customHeight="1" thickBot="1">
      <c r="A14" s="219"/>
      <c r="B14" s="220"/>
      <c r="C14" s="221"/>
      <c r="D14" s="220"/>
      <c r="E14" s="221"/>
      <c r="F14" s="225" t="s">
        <v>19</v>
      </c>
      <c r="G14" s="226"/>
      <c r="H14" s="227"/>
    </row>
    <row r="15" spans="1:15" ht="25.2" customHeight="1">
      <c r="A15" s="228" t="s">
        <v>20</v>
      </c>
      <c r="B15" s="229"/>
      <c r="C15" s="229"/>
      <c r="D15" s="229"/>
      <c r="E15" s="230"/>
      <c r="F15" s="225"/>
      <c r="G15" s="226"/>
      <c r="H15" s="227"/>
    </row>
    <row r="16" spans="1:15" ht="25.2" customHeight="1" thickBot="1">
      <c r="A16" s="231"/>
      <c r="B16" s="232"/>
      <c r="C16" s="232"/>
      <c r="D16" s="232"/>
      <c r="E16" s="233"/>
      <c r="F16" s="234"/>
      <c r="G16" s="235"/>
      <c r="H16" s="236"/>
    </row>
    <row r="17" spans="1:8" ht="30" customHeight="1" thickTop="1">
      <c r="A17" s="237" t="s">
        <v>21</v>
      </c>
      <c r="B17" s="238"/>
      <c r="C17" s="238"/>
      <c r="D17" s="23" t="s">
        <v>22</v>
      </c>
      <c r="E17" s="24"/>
      <c r="F17" s="24"/>
      <c r="G17" s="24"/>
      <c r="H17" s="25"/>
    </row>
    <row r="18" spans="1:8" ht="27" customHeight="1">
      <c r="A18" s="207" t="s">
        <v>23</v>
      </c>
      <c r="B18" s="208"/>
      <c r="C18" s="209"/>
      <c r="D18" s="210">
        <f>Text43</f>
        <v>0</v>
      </c>
      <c r="E18" s="210"/>
      <c r="F18" s="210"/>
      <c r="G18" s="210"/>
      <c r="H18" s="211"/>
    </row>
    <row r="19" spans="1:8" ht="27" customHeight="1">
      <c r="A19" s="182" t="s">
        <v>24</v>
      </c>
      <c r="B19" s="183"/>
      <c r="C19" s="184"/>
      <c r="D19" s="185"/>
      <c r="E19" s="185"/>
      <c r="F19" s="185"/>
      <c r="G19" s="185"/>
      <c r="H19" s="186"/>
    </row>
    <row r="20" spans="1:8" ht="27" customHeight="1">
      <c r="A20" s="187" t="s">
        <v>25</v>
      </c>
      <c r="B20" s="188"/>
      <c r="C20" s="189"/>
      <c r="D20" s="190"/>
      <c r="E20" s="190"/>
      <c r="F20" s="190"/>
      <c r="G20" s="190"/>
      <c r="H20" s="191"/>
    </row>
    <row r="21" spans="1:8" ht="27" customHeight="1">
      <c r="A21" s="192" t="s">
        <v>26</v>
      </c>
      <c r="B21" s="193"/>
      <c r="C21" s="194"/>
      <c r="D21" s="195"/>
      <c r="E21" s="196"/>
      <c r="F21" s="196"/>
      <c r="G21" s="197"/>
      <c r="H21" s="198" t="s">
        <v>27</v>
      </c>
    </row>
    <row r="22" spans="1:8" ht="27" customHeight="1">
      <c r="A22" s="200" t="s">
        <v>28</v>
      </c>
      <c r="B22" s="201"/>
      <c r="C22" s="202"/>
      <c r="D22" s="203"/>
      <c r="E22" s="204"/>
      <c r="F22" s="204"/>
      <c r="G22" s="205"/>
      <c r="H22" s="199"/>
    </row>
    <row r="23" spans="1:8" ht="27" customHeight="1">
      <c r="A23" s="200" t="s">
        <v>29</v>
      </c>
      <c r="B23" s="201"/>
      <c r="C23" s="202"/>
      <c r="D23" s="206"/>
      <c r="E23" s="204"/>
      <c r="F23" s="204"/>
      <c r="G23" s="205"/>
      <c r="H23" s="199"/>
    </row>
    <row r="24" spans="1:8" ht="27" customHeight="1">
      <c r="A24" s="200" t="s">
        <v>30</v>
      </c>
      <c r="B24" s="201"/>
      <c r="C24" s="202"/>
      <c r="D24" s="203"/>
      <c r="E24" s="204"/>
      <c r="F24" s="204"/>
      <c r="G24" s="205"/>
      <c r="H24" s="199"/>
    </row>
    <row r="25" spans="1:8" ht="10.199999999999999" customHeight="1">
      <c r="A25" s="170"/>
      <c r="B25" s="171"/>
      <c r="C25" s="171"/>
      <c r="D25" s="171"/>
      <c r="E25" s="171"/>
      <c r="F25" s="171"/>
      <c r="G25" s="171"/>
      <c r="H25" s="172"/>
    </row>
    <row r="26" spans="1:8" ht="30" customHeight="1">
      <c r="A26" s="168" t="s">
        <v>31</v>
      </c>
      <c r="B26" s="169"/>
      <c r="C26" s="169"/>
      <c r="D26" s="26"/>
      <c r="E26" s="26"/>
      <c r="F26" s="26"/>
      <c r="G26" s="26"/>
      <c r="H26" s="27"/>
    </row>
    <row r="27" spans="1:8" ht="30" customHeight="1">
      <c r="A27" s="28"/>
      <c r="B27" s="29" t="s">
        <v>32</v>
      </c>
      <c r="C27" s="30"/>
      <c r="D27" s="30"/>
      <c r="E27" s="30"/>
      <c r="F27" s="30"/>
      <c r="G27" s="30"/>
      <c r="H27" s="31"/>
    </row>
    <row r="28" spans="1:8" ht="10.199999999999999" customHeight="1">
      <c r="A28" s="170"/>
      <c r="B28" s="171"/>
      <c r="C28" s="171"/>
      <c r="D28" s="171"/>
      <c r="E28" s="171"/>
      <c r="F28" s="171"/>
      <c r="G28" s="171"/>
      <c r="H28" s="172"/>
    </row>
    <row r="29" spans="1:8" ht="30" customHeight="1">
      <c r="A29" s="168" t="s">
        <v>33</v>
      </c>
      <c r="B29" s="169"/>
      <c r="C29" s="169"/>
      <c r="D29" s="32"/>
      <c r="E29" s="32"/>
      <c r="F29" s="32"/>
      <c r="G29" s="32"/>
      <c r="H29" s="33"/>
    </row>
    <row r="30" spans="1:8" ht="30" customHeight="1">
      <c r="A30" s="34"/>
      <c r="B30" s="35" t="s">
        <v>34</v>
      </c>
      <c r="C30" s="36"/>
      <c r="D30" s="37" t="s">
        <v>35</v>
      </c>
      <c r="E30" s="35"/>
      <c r="F30" s="38"/>
      <c r="G30" s="38"/>
      <c r="H30" s="39"/>
    </row>
    <row r="31" spans="1:8" ht="30" customHeight="1">
      <c r="A31" s="28"/>
      <c r="B31" s="35" t="s">
        <v>36</v>
      </c>
      <c r="C31" s="36"/>
      <c r="D31" s="37" t="s">
        <v>37</v>
      </c>
      <c r="E31" s="35"/>
      <c r="F31" s="38"/>
      <c r="G31" s="38"/>
      <c r="H31" s="39"/>
    </row>
    <row r="32" spans="1:8" ht="30" customHeight="1">
      <c r="A32" s="28"/>
      <c r="B32" s="35" t="s">
        <v>38</v>
      </c>
      <c r="C32" s="40"/>
      <c r="D32" s="37" t="s">
        <v>39</v>
      </c>
      <c r="E32" s="38"/>
      <c r="F32" s="41"/>
      <c r="G32" s="38"/>
      <c r="H32" s="42" t="s">
        <v>40</v>
      </c>
    </row>
    <row r="33" spans="1:8" ht="10.199999999999999" customHeight="1">
      <c r="A33" s="170"/>
      <c r="B33" s="171"/>
      <c r="C33" s="171"/>
      <c r="D33" s="171"/>
      <c r="E33" s="171"/>
      <c r="F33" s="171"/>
      <c r="G33" s="171"/>
      <c r="H33" s="172"/>
    </row>
    <row r="34" spans="1:8" ht="30" customHeight="1">
      <c r="A34" s="168" t="s">
        <v>41</v>
      </c>
      <c r="B34" s="169"/>
      <c r="C34" s="169"/>
      <c r="D34" s="32"/>
      <c r="E34" s="32"/>
      <c r="F34" s="32"/>
      <c r="G34" s="32"/>
      <c r="H34" s="33"/>
    </row>
    <row r="35" spans="1:8" ht="30" customHeight="1">
      <c r="A35" s="43"/>
      <c r="B35" s="173"/>
      <c r="C35" s="173"/>
      <c r="D35" s="173"/>
      <c r="E35" s="173"/>
      <c r="F35" s="173"/>
      <c r="G35" s="173"/>
      <c r="H35" s="174"/>
    </row>
    <row r="36" spans="1:8" ht="20.25" customHeight="1">
      <c r="A36" s="175"/>
      <c r="B36" s="176"/>
      <c r="C36" s="176"/>
      <c r="D36" s="176"/>
      <c r="E36" s="176"/>
      <c r="F36" s="176"/>
      <c r="G36" s="176"/>
      <c r="H36" s="177"/>
    </row>
    <row r="37" spans="1:8" ht="20.25" customHeight="1" thickBot="1">
      <c r="A37" s="178"/>
      <c r="B37" s="179"/>
      <c r="C37" s="179"/>
      <c r="D37" s="179"/>
      <c r="E37" s="179"/>
      <c r="F37" s="179"/>
      <c r="G37" s="179"/>
      <c r="H37" s="180"/>
    </row>
    <row r="38" spans="1:8" ht="13.8" thickTop="1">
      <c r="A38" s="44" t="s">
        <v>43</v>
      </c>
    </row>
    <row r="39" spans="1:8">
      <c r="A39" s="44" t="s">
        <v>44</v>
      </c>
    </row>
    <row r="40" spans="1:8">
      <c r="A40" s="44" t="s">
        <v>45</v>
      </c>
    </row>
    <row r="41" spans="1:8">
      <c r="A41" s="44" t="s">
        <v>46</v>
      </c>
    </row>
    <row r="42" spans="1:8">
      <c r="A42" s="44" t="s">
        <v>47</v>
      </c>
    </row>
    <row r="43" spans="1:8" ht="5.25" customHeight="1">
      <c r="A43" s="45"/>
    </row>
    <row r="44" spans="1:8" ht="17.25" customHeight="1">
      <c r="A44" s="181" t="s">
        <v>48</v>
      </c>
      <c r="B44" s="181"/>
      <c r="C44" s="181"/>
      <c r="D44" s="181"/>
      <c r="E44" s="46" t="s">
        <v>49</v>
      </c>
      <c r="F44" s="8" t="s">
        <v>50</v>
      </c>
    </row>
    <row r="45" spans="1:8" ht="17.25" customHeight="1">
      <c r="E45" s="46" t="s">
        <v>51</v>
      </c>
      <c r="F45" s="8" t="s">
        <v>52</v>
      </c>
    </row>
    <row r="46" spans="1:8" ht="17.25" customHeight="1">
      <c r="E46" s="47" t="s">
        <v>53</v>
      </c>
      <c r="F46" s="44" t="s">
        <v>54</v>
      </c>
    </row>
    <row r="47" spans="1:8" ht="6" customHeight="1" thickBot="1">
      <c r="A47" s="48"/>
      <c r="B47" s="48"/>
      <c r="C47" s="48"/>
      <c r="D47" s="49"/>
      <c r="E47" s="48"/>
      <c r="F47" s="48"/>
      <c r="G47" s="48"/>
      <c r="H47" s="48"/>
    </row>
    <row r="48" spans="1:8" ht="5.25" customHeight="1">
      <c r="D48" s="44"/>
    </row>
    <row r="49" spans="1:8" ht="13.8" thickBot="1">
      <c r="A49" s="50" t="s">
        <v>55</v>
      </c>
    </row>
    <row r="50" spans="1:8" ht="17.25" customHeight="1" thickBot="1">
      <c r="A50" s="51" t="s">
        <v>56</v>
      </c>
      <c r="B50" s="164"/>
      <c r="C50" s="165"/>
      <c r="D50" s="15" t="s">
        <v>57</v>
      </c>
      <c r="E50" s="164"/>
      <c r="F50" s="165"/>
      <c r="G50" s="15" t="s">
        <v>58</v>
      </c>
      <c r="H50" s="52" t="s">
        <v>19</v>
      </c>
    </row>
    <row r="51" spans="1:8" ht="17.25" customHeight="1" thickBot="1">
      <c r="A51" s="53" t="s">
        <v>59</v>
      </c>
      <c r="B51" s="166" t="s">
        <v>19</v>
      </c>
      <c r="C51" s="167"/>
      <c r="D51" s="51" t="s">
        <v>60</v>
      </c>
      <c r="E51" s="54"/>
      <c r="F51" s="54"/>
      <c r="G51" s="54"/>
      <c r="H51" s="55"/>
    </row>
  </sheetData>
  <mergeCells count="48">
    <mergeCell ref="B50:C50"/>
    <mergeCell ref="E50:F50"/>
    <mergeCell ref="B51:C51"/>
    <mergeCell ref="F9:G9"/>
    <mergeCell ref="F10:G10"/>
    <mergeCell ref="A29:C29"/>
    <mergeCell ref="A33:H33"/>
    <mergeCell ref="A34:C34"/>
    <mergeCell ref="B35:H35"/>
    <mergeCell ref="A36:H37"/>
    <mergeCell ref="A44:D44"/>
    <mergeCell ref="D23:G23"/>
    <mergeCell ref="A24:C24"/>
    <mergeCell ref="D24:G24"/>
    <mergeCell ref="A25:H25"/>
    <mergeCell ref="A26:C26"/>
    <mergeCell ref="A28:H28"/>
    <mergeCell ref="A19:C19"/>
    <mergeCell ref="D19:H19"/>
    <mergeCell ref="A20:C20"/>
    <mergeCell ref="D20:H20"/>
    <mergeCell ref="A21:C21"/>
    <mergeCell ref="D21:G21"/>
    <mergeCell ref="H21:H24"/>
    <mergeCell ref="A22:C22"/>
    <mergeCell ref="D22:G22"/>
    <mergeCell ref="A23:C23"/>
    <mergeCell ref="A18:C18"/>
    <mergeCell ref="D18:H18"/>
    <mergeCell ref="B11:C11"/>
    <mergeCell ref="B12:E12"/>
    <mergeCell ref="F12:G12"/>
    <mergeCell ref="A13:C14"/>
    <mergeCell ref="D13:E14"/>
    <mergeCell ref="F13:H13"/>
    <mergeCell ref="F14:H14"/>
    <mergeCell ref="A15:E15"/>
    <mergeCell ref="F15:H15"/>
    <mergeCell ref="A16:E16"/>
    <mergeCell ref="F16:H16"/>
    <mergeCell ref="A17:C17"/>
    <mergeCell ref="B10:E10"/>
    <mergeCell ref="A4:H4"/>
    <mergeCell ref="A5:H5"/>
    <mergeCell ref="A6:H6"/>
    <mergeCell ref="A8:A9"/>
    <mergeCell ref="B8:E9"/>
    <mergeCell ref="G8:H8"/>
  </mergeCells>
  <phoneticPr fontId="2"/>
  <dataValidations count="1">
    <dataValidation type="list" allowBlank="1" showInputMessage="1" showErrorMessage="1" sqref="F10:G10" xr:uid="{C7BE64AE-ED16-47CD-869F-F2DBE1A471C6}">
      <formula1>$L$9:$L$12</formula1>
    </dataValidation>
  </dataValidations>
  <printOptions horizontalCentered="1" verticalCentered="1"/>
  <pageMargins left="0.19685039370078741" right="0.27559055118110237" top="0" bottom="0" header="0.31496062992125984" footer="0.31496062992125984"/>
  <pageSetup paperSize="9" scale="75" orientation="portrait" horizontalDpi="4294967293"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7</xdr:col>
                    <xdr:colOff>708660</xdr:colOff>
                    <xdr:row>20</xdr:row>
                    <xdr:rowOff>335280</xdr:rowOff>
                  </from>
                  <to>
                    <xdr:col>7</xdr:col>
                    <xdr:colOff>952500</xdr:colOff>
                    <xdr:row>21</xdr:row>
                    <xdr:rowOff>289560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5</xdr:col>
                    <xdr:colOff>175260</xdr:colOff>
                    <xdr:row>11</xdr:row>
                    <xdr:rowOff>30480</xdr:rowOff>
                  </from>
                  <to>
                    <xdr:col>5</xdr:col>
                    <xdr:colOff>441960</xdr:colOff>
                    <xdr:row>11</xdr:row>
                    <xdr:rowOff>365760</xdr:rowOff>
                  </to>
                </anchor>
              </controlPr>
            </control>
          </mc:Choice>
        </mc:AlternateContent>
        <mc:AlternateContent xmlns:mc="http://schemas.openxmlformats.org/markup-compatibility/2006">
          <mc:Choice Requires="x14">
            <control shapeId="4101" r:id="rId6" name="Check Box 5">
              <controlPr defaultSize="0" autoFill="0" autoLine="0" autoPict="0">
                <anchor moveWithCells="1">
                  <from>
                    <xdr:col>0</xdr:col>
                    <xdr:colOff>205740</xdr:colOff>
                    <xdr:row>26</xdr:row>
                    <xdr:rowOff>91440</xdr:rowOff>
                  </from>
                  <to>
                    <xdr:col>0</xdr:col>
                    <xdr:colOff>434340</xdr:colOff>
                    <xdr:row>26</xdr:row>
                    <xdr:rowOff>358140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7</xdr:col>
                    <xdr:colOff>15240</xdr:colOff>
                    <xdr:row>11</xdr:row>
                    <xdr:rowOff>22860</xdr:rowOff>
                  </from>
                  <to>
                    <xdr:col>7</xdr:col>
                    <xdr:colOff>281940</xdr:colOff>
                    <xdr:row>11</xdr:row>
                    <xdr:rowOff>358140</xdr:rowOff>
                  </to>
                </anchor>
              </controlPr>
            </control>
          </mc:Choice>
        </mc:AlternateContent>
        <mc:AlternateContent xmlns:mc="http://schemas.openxmlformats.org/markup-compatibility/2006">
          <mc:Choice Requires="x14">
            <control shapeId="4103" r:id="rId8" name="Check Box 7">
              <controlPr defaultSize="0" autoFill="0" autoLine="0" autoPict="0">
                <anchor moveWithCells="1">
                  <from>
                    <xdr:col>0</xdr:col>
                    <xdr:colOff>205740</xdr:colOff>
                    <xdr:row>31</xdr:row>
                    <xdr:rowOff>53340</xdr:rowOff>
                  </from>
                  <to>
                    <xdr:col>0</xdr:col>
                    <xdr:colOff>434340</xdr:colOff>
                    <xdr:row>31</xdr:row>
                    <xdr:rowOff>320040</xdr:rowOff>
                  </to>
                </anchor>
              </controlPr>
            </control>
          </mc:Choice>
        </mc:AlternateContent>
        <mc:AlternateContent xmlns:mc="http://schemas.openxmlformats.org/markup-compatibility/2006">
          <mc:Choice Requires="x14">
            <control shapeId="4104" r:id="rId9" name="Check Box 8">
              <controlPr defaultSize="0" autoFill="0" autoLine="0" autoPict="0">
                <anchor moveWithCells="1">
                  <from>
                    <xdr:col>0</xdr:col>
                    <xdr:colOff>205740</xdr:colOff>
                    <xdr:row>29</xdr:row>
                    <xdr:rowOff>68580</xdr:rowOff>
                  </from>
                  <to>
                    <xdr:col>0</xdr:col>
                    <xdr:colOff>434340</xdr:colOff>
                    <xdr:row>29</xdr:row>
                    <xdr:rowOff>335280</xdr:rowOff>
                  </to>
                </anchor>
              </controlPr>
            </control>
          </mc:Choice>
        </mc:AlternateContent>
        <mc:AlternateContent xmlns:mc="http://schemas.openxmlformats.org/markup-compatibility/2006">
          <mc:Choice Requires="x14">
            <control shapeId="4105" r:id="rId10" name="Check Box 9">
              <controlPr defaultSize="0" autoFill="0" autoLine="0" autoPict="0">
                <anchor moveWithCells="1">
                  <from>
                    <xdr:col>0</xdr:col>
                    <xdr:colOff>205740</xdr:colOff>
                    <xdr:row>30</xdr:row>
                    <xdr:rowOff>60960</xdr:rowOff>
                  </from>
                  <to>
                    <xdr:col>0</xdr:col>
                    <xdr:colOff>434340</xdr:colOff>
                    <xdr:row>30</xdr:row>
                    <xdr:rowOff>327660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1" operator="notContains" id="{0602BCDC-E312-4FD8-A1AF-B6DBA786C03F}">
            <xm:f>ISERROR(SEARCH($L$12,F10))</xm:f>
            <xm:f>$L$12</xm:f>
            <x14:dxf>
              <fill>
                <patternFill patternType="gray0625">
                  <fgColor theme="0"/>
                  <bgColor rgb="FFFFFF00"/>
                </patternFill>
              </fill>
            </x14:dxf>
          </x14:cfRule>
          <xm:sqref>F10:G10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DC2CA-EB8C-4501-B66A-929B7B9A2403}">
  <sheetPr>
    <tabColor rgb="FF00B0F0"/>
    <pageSetUpPr fitToPage="1"/>
  </sheetPr>
  <dimension ref="B1:I39"/>
  <sheetViews>
    <sheetView view="pageBreakPreview" zoomScaleNormal="100" zoomScaleSheetLayoutView="100" workbookViewId="0">
      <selection activeCell="F10" sqref="F10"/>
    </sheetView>
  </sheetViews>
  <sheetFormatPr defaultColWidth="8.09765625" defaultRowHeight="16.2"/>
  <cols>
    <col min="1" max="1" width="20.59765625" style="60" customWidth="1"/>
    <col min="2" max="2" width="2.59765625" style="96" customWidth="1"/>
    <col min="3" max="3" width="8.09765625" style="60"/>
    <col min="4" max="4" width="14.19921875" style="60" customWidth="1"/>
    <col min="5" max="5" width="18.59765625" style="60" customWidth="1"/>
    <col min="6" max="6" width="38.69921875" style="60" customWidth="1"/>
    <col min="7" max="8" width="21.69921875" style="60" customWidth="1"/>
    <col min="9" max="9" width="2.59765625" style="96" customWidth="1"/>
    <col min="10" max="16384" width="8.09765625" style="60"/>
  </cols>
  <sheetData>
    <row r="1" spans="2:9">
      <c r="B1" s="125"/>
      <c r="C1" s="125"/>
      <c r="D1" s="125"/>
      <c r="E1" s="125"/>
      <c r="F1" s="125"/>
      <c r="G1" s="125"/>
      <c r="H1" s="125"/>
      <c r="I1" s="125"/>
    </row>
    <row r="2" spans="2:9" s="59" customFormat="1" ht="30" customHeight="1">
      <c r="B2" s="124"/>
      <c r="C2" s="335" t="s">
        <v>201</v>
      </c>
      <c r="D2" s="335"/>
      <c r="E2" s="335"/>
      <c r="F2" s="335"/>
      <c r="G2" s="335"/>
      <c r="H2" s="335"/>
      <c r="I2" s="124"/>
    </row>
    <row r="3" spans="2:9" s="59" customFormat="1" ht="18" customHeight="1">
      <c r="B3" s="124"/>
      <c r="C3" s="98"/>
      <c r="D3" s="99"/>
      <c r="E3" s="99"/>
      <c r="F3" s="99"/>
      <c r="G3" s="99"/>
      <c r="H3" s="100" t="s">
        <v>125</v>
      </c>
      <c r="I3" s="124"/>
    </row>
    <row r="4" spans="2:9" ht="18" customHeight="1">
      <c r="B4" s="125"/>
      <c r="C4" s="101"/>
      <c r="D4" s="102" t="s">
        <v>131</v>
      </c>
      <c r="E4" s="103">
        <f>依頼書入力シート!P17</f>
        <v>0</v>
      </c>
      <c r="F4" s="101"/>
      <c r="G4" s="103"/>
      <c r="H4" s="101"/>
      <c r="I4" s="125"/>
    </row>
    <row r="5" spans="2:9" ht="18" customHeight="1">
      <c r="B5" s="125"/>
      <c r="C5" s="101"/>
      <c r="D5" s="102" t="s">
        <v>133</v>
      </c>
      <c r="E5" s="102">
        <f>依頼書入力シート!P24</f>
        <v>0</v>
      </c>
      <c r="F5" s="101"/>
      <c r="G5" s="101"/>
      <c r="H5" s="101"/>
      <c r="I5" s="125"/>
    </row>
    <row r="6" spans="2:9" ht="18" customHeight="1">
      <c r="B6" s="125"/>
      <c r="C6" s="101"/>
      <c r="D6" s="102" t="s">
        <v>132</v>
      </c>
      <c r="E6" s="103">
        <f>依頼書入力シート!P33</f>
        <v>0</v>
      </c>
      <c r="F6" s="101"/>
      <c r="G6" s="101"/>
      <c r="H6" s="101"/>
      <c r="I6" s="125"/>
    </row>
    <row r="7" spans="2:9" ht="6" customHeight="1" thickBot="1">
      <c r="B7" s="125"/>
      <c r="C7" s="101"/>
      <c r="D7" s="101"/>
      <c r="E7" s="101"/>
      <c r="F7" s="101"/>
      <c r="G7" s="101"/>
      <c r="H7" s="101"/>
      <c r="I7" s="125"/>
    </row>
    <row r="8" spans="2:9" s="61" customFormat="1" ht="45" customHeight="1" thickBot="1">
      <c r="B8" s="126"/>
      <c r="C8" s="90"/>
      <c r="D8" s="336" t="str">
        <f>依頼書入力シート!D57</f>
        <v>試料名
((例)土壌1,処理水)</v>
      </c>
      <c r="E8" s="337"/>
      <c r="F8" s="120" t="s">
        <v>168</v>
      </c>
      <c r="G8" s="91" t="s">
        <v>82</v>
      </c>
      <c r="H8" s="92" t="s">
        <v>83</v>
      </c>
      <c r="I8" s="126"/>
    </row>
    <row r="9" spans="2:9" ht="45" customHeight="1" thickTop="1">
      <c r="B9" s="125"/>
      <c r="C9" s="93">
        <v>11</v>
      </c>
      <c r="D9" s="333" t="str">
        <f>IF(記入用_多検体添付資料!D9="","",記入用_多検体添付資料!D9)</f>
        <v/>
      </c>
      <c r="E9" s="334"/>
      <c r="F9" s="150" t="str">
        <f>IF(記入用_多検体添付資料!F9="","",記入用_多検体添付資料!F9)</f>
        <v/>
      </c>
      <c r="G9" s="89" t="str">
        <f>IF(記入用_多検体添付資料!G9="","",記入用_多検体添付資料!G9)</f>
        <v/>
      </c>
      <c r="H9" s="151" t="str">
        <f>IF(記入用_多検体添付資料!H9="","",記入用_多検体添付資料!H9)</f>
        <v/>
      </c>
      <c r="I9" s="125"/>
    </row>
    <row r="10" spans="2:9" ht="45" customHeight="1">
      <c r="B10" s="125"/>
      <c r="C10" s="94">
        <v>12</v>
      </c>
      <c r="D10" s="333" t="str">
        <f>IF(記入用_多検体添付資料!D10="","",記入用_多検体添付資料!D10)</f>
        <v/>
      </c>
      <c r="E10" s="334"/>
      <c r="F10" s="150" t="str">
        <f>IF(記入用_多検体添付資料!F10="","",記入用_多検体添付資料!F10)</f>
        <v/>
      </c>
      <c r="G10" s="89" t="str">
        <f>IF(記入用_多検体添付資料!G10="","",記入用_多検体添付資料!G10)</f>
        <v/>
      </c>
      <c r="H10" s="151" t="str">
        <f>IF(記入用_多検体添付資料!H10="","",記入用_多検体添付資料!H10)</f>
        <v/>
      </c>
      <c r="I10" s="125"/>
    </row>
    <row r="11" spans="2:9" ht="45" customHeight="1">
      <c r="B11" s="125"/>
      <c r="C11" s="94">
        <v>13</v>
      </c>
      <c r="D11" s="333" t="str">
        <f>IF(記入用_多検体添付資料!D11="","",記入用_多検体添付資料!D11)</f>
        <v/>
      </c>
      <c r="E11" s="334"/>
      <c r="F11" s="150" t="str">
        <f>IF(記入用_多検体添付資料!F11="","",記入用_多検体添付資料!F11)</f>
        <v/>
      </c>
      <c r="G11" s="89" t="str">
        <f>IF(記入用_多検体添付資料!G11="","",記入用_多検体添付資料!G11)</f>
        <v/>
      </c>
      <c r="H11" s="151" t="str">
        <f>IF(記入用_多検体添付資料!H11="","",記入用_多検体添付資料!H11)</f>
        <v/>
      </c>
      <c r="I11" s="125"/>
    </row>
    <row r="12" spans="2:9" ht="45" customHeight="1">
      <c r="B12" s="125"/>
      <c r="C12" s="94">
        <v>14</v>
      </c>
      <c r="D12" s="333" t="str">
        <f>IF(記入用_多検体添付資料!D12="","",記入用_多検体添付資料!D12)</f>
        <v/>
      </c>
      <c r="E12" s="334"/>
      <c r="F12" s="150" t="str">
        <f>IF(記入用_多検体添付資料!F12="","",記入用_多検体添付資料!F12)</f>
        <v/>
      </c>
      <c r="G12" s="89" t="str">
        <f>IF(記入用_多検体添付資料!G12="","",記入用_多検体添付資料!G12)</f>
        <v/>
      </c>
      <c r="H12" s="151" t="str">
        <f>IF(記入用_多検体添付資料!H12="","",記入用_多検体添付資料!H12)</f>
        <v/>
      </c>
      <c r="I12" s="125"/>
    </row>
    <row r="13" spans="2:9" ht="45" customHeight="1">
      <c r="B13" s="125"/>
      <c r="C13" s="94">
        <v>15</v>
      </c>
      <c r="D13" s="333" t="str">
        <f>IF(記入用_多検体添付資料!D13="","",記入用_多検体添付資料!D13)</f>
        <v/>
      </c>
      <c r="E13" s="334"/>
      <c r="F13" s="150" t="str">
        <f>IF(記入用_多検体添付資料!F13="","",記入用_多検体添付資料!F13)</f>
        <v/>
      </c>
      <c r="G13" s="89" t="str">
        <f>IF(記入用_多検体添付資料!G13="","",記入用_多検体添付資料!G13)</f>
        <v/>
      </c>
      <c r="H13" s="151" t="str">
        <f>IF(記入用_多検体添付資料!H13="","",記入用_多検体添付資料!H13)</f>
        <v/>
      </c>
      <c r="I13" s="125"/>
    </row>
    <row r="14" spans="2:9" ht="45" customHeight="1">
      <c r="B14" s="125"/>
      <c r="C14" s="94">
        <v>16</v>
      </c>
      <c r="D14" s="333" t="str">
        <f>IF(記入用_多検体添付資料!D14="","",記入用_多検体添付資料!D14)</f>
        <v/>
      </c>
      <c r="E14" s="334"/>
      <c r="F14" s="150" t="str">
        <f>IF(記入用_多検体添付資料!F14="","",記入用_多検体添付資料!F14)</f>
        <v/>
      </c>
      <c r="G14" s="89" t="str">
        <f>IF(記入用_多検体添付資料!G14="","",記入用_多検体添付資料!G14)</f>
        <v/>
      </c>
      <c r="H14" s="151" t="str">
        <f>IF(記入用_多検体添付資料!H14="","",記入用_多検体添付資料!H14)</f>
        <v/>
      </c>
      <c r="I14" s="125"/>
    </row>
    <row r="15" spans="2:9" ht="45" customHeight="1">
      <c r="B15" s="125"/>
      <c r="C15" s="94">
        <v>17</v>
      </c>
      <c r="D15" s="333" t="str">
        <f>IF(記入用_多検体添付資料!D15="","",記入用_多検体添付資料!D15)</f>
        <v/>
      </c>
      <c r="E15" s="334"/>
      <c r="F15" s="150" t="str">
        <f>IF(記入用_多検体添付資料!F15="","",記入用_多検体添付資料!F15)</f>
        <v/>
      </c>
      <c r="G15" s="89" t="str">
        <f>IF(記入用_多検体添付資料!G15="","",記入用_多検体添付資料!G15)</f>
        <v/>
      </c>
      <c r="H15" s="151" t="str">
        <f>IF(記入用_多検体添付資料!H15="","",記入用_多検体添付資料!H15)</f>
        <v/>
      </c>
      <c r="I15" s="125"/>
    </row>
    <row r="16" spans="2:9" ht="45" customHeight="1">
      <c r="B16" s="125"/>
      <c r="C16" s="94">
        <v>18</v>
      </c>
      <c r="D16" s="333" t="str">
        <f>IF(記入用_多検体添付資料!D16="","",記入用_多検体添付資料!D16)</f>
        <v/>
      </c>
      <c r="E16" s="334"/>
      <c r="F16" s="150" t="str">
        <f>IF(記入用_多検体添付資料!F16="","",記入用_多検体添付資料!F16)</f>
        <v/>
      </c>
      <c r="G16" s="89" t="str">
        <f>IF(記入用_多検体添付資料!G16="","",記入用_多検体添付資料!G16)</f>
        <v/>
      </c>
      <c r="H16" s="151" t="str">
        <f>IF(記入用_多検体添付資料!H16="","",記入用_多検体添付資料!H16)</f>
        <v/>
      </c>
      <c r="I16" s="125"/>
    </row>
    <row r="17" spans="2:9" ht="45" customHeight="1">
      <c r="B17" s="125"/>
      <c r="C17" s="94">
        <v>19</v>
      </c>
      <c r="D17" s="333" t="str">
        <f>IF(記入用_多検体添付資料!D17="","",記入用_多検体添付資料!D17)</f>
        <v/>
      </c>
      <c r="E17" s="334"/>
      <c r="F17" s="150" t="str">
        <f>IF(記入用_多検体添付資料!F17="","",記入用_多検体添付資料!F17)</f>
        <v/>
      </c>
      <c r="G17" s="89" t="str">
        <f>IF(記入用_多検体添付資料!G17="","",記入用_多検体添付資料!G17)</f>
        <v/>
      </c>
      <c r="H17" s="151" t="str">
        <f>IF(記入用_多検体添付資料!H17="","",記入用_多検体添付資料!H17)</f>
        <v/>
      </c>
      <c r="I17" s="125"/>
    </row>
    <row r="18" spans="2:9" ht="45" customHeight="1">
      <c r="B18" s="125"/>
      <c r="C18" s="94">
        <v>20</v>
      </c>
      <c r="D18" s="333" t="str">
        <f>IF(記入用_多検体添付資料!D18="","",記入用_多検体添付資料!D18)</f>
        <v/>
      </c>
      <c r="E18" s="334"/>
      <c r="F18" s="150" t="str">
        <f>IF(記入用_多検体添付資料!F18="","",記入用_多検体添付資料!F18)</f>
        <v/>
      </c>
      <c r="G18" s="89" t="str">
        <f>IF(記入用_多検体添付資料!G18="","",記入用_多検体添付資料!G18)</f>
        <v/>
      </c>
      <c r="H18" s="151" t="str">
        <f>IF(記入用_多検体添付資料!H18="","",記入用_多検体添付資料!H18)</f>
        <v/>
      </c>
      <c r="I18" s="125"/>
    </row>
    <row r="19" spans="2:9" ht="45" customHeight="1">
      <c r="B19" s="125"/>
      <c r="C19" s="94">
        <v>21</v>
      </c>
      <c r="D19" s="333" t="str">
        <f>IF(記入用_多検体添付資料!D19="","",記入用_多検体添付資料!D19)</f>
        <v/>
      </c>
      <c r="E19" s="334"/>
      <c r="F19" s="150" t="str">
        <f>IF(記入用_多検体添付資料!F19="","",記入用_多検体添付資料!F19)</f>
        <v/>
      </c>
      <c r="G19" s="89" t="str">
        <f>IF(記入用_多検体添付資料!G19="","",記入用_多検体添付資料!G19)</f>
        <v/>
      </c>
      <c r="H19" s="151" t="str">
        <f>IF(記入用_多検体添付資料!H19="","",記入用_多検体添付資料!H19)</f>
        <v/>
      </c>
      <c r="I19" s="125"/>
    </row>
    <row r="20" spans="2:9" ht="45" customHeight="1">
      <c r="B20" s="125"/>
      <c r="C20" s="94">
        <v>22</v>
      </c>
      <c r="D20" s="333" t="str">
        <f>IF(記入用_多検体添付資料!D20="","",記入用_多検体添付資料!D20)</f>
        <v/>
      </c>
      <c r="E20" s="334"/>
      <c r="F20" s="150" t="str">
        <f>IF(記入用_多検体添付資料!F20="","",記入用_多検体添付資料!F20)</f>
        <v/>
      </c>
      <c r="G20" s="89" t="str">
        <f>IF(記入用_多検体添付資料!G20="","",記入用_多検体添付資料!G20)</f>
        <v/>
      </c>
      <c r="H20" s="151" t="str">
        <f>IF(記入用_多検体添付資料!H20="","",記入用_多検体添付資料!H20)</f>
        <v/>
      </c>
      <c r="I20" s="125"/>
    </row>
    <row r="21" spans="2:9" ht="45" customHeight="1">
      <c r="B21" s="125"/>
      <c r="C21" s="94">
        <v>23</v>
      </c>
      <c r="D21" s="333" t="str">
        <f>IF(記入用_多検体添付資料!D21="","",記入用_多検体添付資料!D21)</f>
        <v/>
      </c>
      <c r="E21" s="334"/>
      <c r="F21" s="150" t="str">
        <f>IF(記入用_多検体添付資料!F21="","",記入用_多検体添付資料!F21)</f>
        <v/>
      </c>
      <c r="G21" s="89" t="str">
        <f>IF(記入用_多検体添付資料!G21="","",記入用_多検体添付資料!G21)</f>
        <v/>
      </c>
      <c r="H21" s="151" t="str">
        <f>IF(記入用_多検体添付資料!H21="","",記入用_多検体添付資料!H21)</f>
        <v/>
      </c>
      <c r="I21" s="125"/>
    </row>
    <row r="22" spans="2:9" ht="45" customHeight="1">
      <c r="B22" s="125"/>
      <c r="C22" s="94">
        <v>24</v>
      </c>
      <c r="D22" s="333" t="str">
        <f>IF(記入用_多検体添付資料!D22="","",記入用_多検体添付資料!D22)</f>
        <v/>
      </c>
      <c r="E22" s="334"/>
      <c r="F22" s="150" t="str">
        <f>IF(記入用_多検体添付資料!F22="","",記入用_多検体添付資料!F22)</f>
        <v/>
      </c>
      <c r="G22" s="89" t="str">
        <f>IF(記入用_多検体添付資料!G22="","",記入用_多検体添付資料!G22)</f>
        <v/>
      </c>
      <c r="H22" s="151" t="str">
        <f>IF(記入用_多検体添付資料!H22="","",記入用_多検体添付資料!H22)</f>
        <v/>
      </c>
      <c r="I22" s="125"/>
    </row>
    <row r="23" spans="2:9" ht="45" customHeight="1">
      <c r="B23" s="125"/>
      <c r="C23" s="94">
        <v>25</v>
      </c>
      <c r="D23" s="333" t="str">
        <f>IF(記入用_多検体添付資料!D23="","",記入用_多検体添付資料!D23)</f>
        <v/>
      </c>
      <c r="E23" s="334"/>
      <c r="F23" s="150" t="str">
        <f>IF(記入用_多検体添付資料!F23="","",記入用_多検体添付資料!F23)</f>
        <v/>
      </c>
      <c r="G23" s="89" t="str">
        <f>IF(記入用_多検体添付資料!G23="","",記入用_多検体添付資料!G23)</f>
        <v/>
      </c>
      <c r="H23" s="151" t="str">
        <f>IF(記入用_多検体添付資料!H23="","",記入用_多検体添付資料!H23)</f>
        <v/>
      </c>
      <c r="I23" s="125"/>
    </row>
    <row r="24" spans="2:9" ht="45" customHeight="1">
      <c r="B24" s="125"/>
      <c r="C24" s="94">
        <v>26</v>
      </c>
      <c r="D24" s="333" t="str">
        <f>IF(記入用_多検体添付資料!D24="","",記入用_多検体添付資料!D24)</f>
        <v/>
      </c>
      <c r="E24" s="334"/>
      <c r="F24" s="150" t="str">
        <f>IF(記入用_多検体添付資料!F24="","",記入用_多検体添付資料!F24)</f>
        <v/>
      </c>
      <c r="G24" s="89" t="str">
        <f>IF(記入用_多検体添付資料!G24="","",記入用_多検体添付資料!G24)</f>
        <v/>
      </c>
      <c r="H24" s="151" t="str">
        <f>IF(記入用_多検体添付資料!H24="","",記入用_多検体添付資料!H24)</f>
        <v/>
      </c>
      <c r="I24" s="125"/>
    </row>
    <row r="25" spans="2:9" ht="45" customHeight="1">
      <c r="B25" s="125"/>
      <c r="C25" s="94">
        <v>27</v>
      </c>
      <c r="D25" s="333" t="str">
        <f>IF(記入用_多検体添付資料!D25="","",記入用_多検体添付資料!D25)</f>
        <v/>
      </c>
      <c r="E25" s="334"/>
      <c r="F25" s="150" t="str">
        <f>IF(記入用_多検体添付資料!F25="","",記入用_多検体添付資料!F25)</f>
        <v/>
      </c>
      <c r="G25" s="89" t="str">
        <f>IF(記入用_多検体添付資料!G25="","",記入用_多検体添付資料!G25)</f>
        <v/>
      </c>
      <c r="H25" s="151" t="str">
        <f>IF(記入用_多検体添付資料!H25="","",記入用_多検体添付資料!H25)</f>
        <v/>
      </c>
      <c r="I25" s="125"/>
    </row>
    <row r="26" spans="2:9" ht="45" customHeight="1">
      <c r="B26" s="125"/>
      <c r="C26" s="94">
        <v>28</v>
      </c>
      <c r="D26" s="333" t="str">
        <f>IF(記入用_多検体添付資料!D26="","",記入用_多検体添付資料!D26)</f>
        <v/>
      </c>
      <c r="E26" s="334"/>
      <c r="F26" s="150" t="str">
        <f>IF(記入用_多検体添付資料!F26="","",記入用_多検体添付資料!F26)</f>
        <v/>
      </c>
      <c r="G26" s="89" t="str">
        <f>IF(記入用_多検体添付資料!G26="","",記入用_多検体添付資料!G26)</f>
        <v/>
      </c>
      <c r="H26" s="151" t="str">
        <f>IF(記入用_多検体添付資料!H26="","",記入用_多検体添付資料!H26)</f>
        <v/>
      </c>
      <c r="I26" s="125"/>
    </row>
    <row r="27" spans="2:9" ht="45" customHeight="1">
      <c r="B27" s="125"/>
      <c r="C27" s="94">
        <v>29</v>
      </c>
      <c r="D27" s="333" t="str">
        <f>IF(記入用_多検体添付資料!D27="","",記入用_多検体添付資料!D27)</f>
        <v/>
      </c>
      <c r="E27" s="334"/>
      <c r="F27" s="150" t="str">
        <f>IF(記入用_多検体添付資料!F27="","",記入用_多検体添付資料!F27)</f>
        <v/>
      </c>
      <c r="G27" s="89" t="str">
        <f>IF(記入用_多検体添付資料!G27="","",記入用_多検体添付資料!G27)</f>
        <v/>
      </c>
      <c r="H27" s="151" t="str">
        <f>IF(記入用_多検体添付資料!H27="","",記入用_多検体添付資料!H27)</f>
        <v/>
      </c>
      <c r="I27" s="125"/>
    </row>
    <row r="28" spans="2:9" ht="45" customHeight="1">
      <c r="B28" s="125"/>
      <c r="C28" s="94">
        <v>30</v>
      </c>
      <c r="D28" s="333" t="str">
        <f>IF(記入用_多検体添付資料!D28="","",記入用_多検体添付資料!D28)</f>
        <v/>
      </c>
      <c r="E28" s="334"/>
      <c r="F28" s="150" t="str">
        <f>IF(記入用_多検体添付資料!F28="","",記入用_多検体添付資料!F28)</f>
        <v/>
      </c>
      <c r="G28" s="89" t="str">
        <f>IF(記入用_多検体添付資料!G28="","",記入用_多検体添付資料!G28)</f>
        <v/>
      </c>
      <c r="H28" s="151" t="str">
        <f>IF(記入用_多検体添付資料!H28="","",記入用_多検体添付資料!H28)</f>
        <v/>
      </c>
      <c r="I28" s="125"/>
    </row>
    <row r="29" spans="2:9" ht="45" customHeight="1">
      <c r="B29" s="125"/>
      <c r="C29" s="94">
        <v>31</v>
      </c>
      <c r="D29" s="333" t="str">
        <f>IF(記入用_多検体添付資料!D29="","",記入用_多検体添付資料!D29)</f>
        <v/>
      </c>
      <c r="E29" s="334"/>
      <c r="F29" s="150" t="str">
        <f>IF(記入用_多検体添付資料!F29="","",記入用_多検体添付資料!F29)</f>
        <v/>
      </c>
      <c r="G29" s="89" t="str">
        <f>IF(記入用_多検体添付資料!G29="","",記入用_多検体添付資料!G29)</f>
        <v/>
      </c>
      <c r="H29" s="151" t="str">
        <f>IF(記入用_多検体添付資料!H29="","",記入用_多検体添付資料!H29)</f>
        <v/>
      </c>
      <c r="I29" s="125"/>
    </row>
    <row r="30" spans="2:9" ht="45" customHeight="1">
      <c r="B30" s="125"/>
      <c r="C30" s="94">
        <v>32</v>
      </c>
      <c r="D30" s="333" t="str">
        <f>IF(記入用_多検体添付資料!D30="","",記入用_多検体添付資料!D30)</f>
        <v/>
      </c>
      <c r="E30" s="334"/>
      <c r="F30" s="150" t="str">
        <f>IF(記入用_多検体添付資料!F30="","",記入用_多検体添付資料!F30)</f>
        <v/>
      </c>
      <c r="G30" s="89" t="str">
        <f>IF(記入用_多検体添付資料!G30="","",記入用_多検体添付資料!G30)</f>
        <v/>
      </c>
      <c r="H30" s="151" t="str">
        <f>IF(記入用_多検体添付資料!H30="","",記入用_多検体添付資料!H30)</f>
        <v/>
      </c>
      <c r="I30" s="125"/>
    </row>
    <row r="31" spans="2:9" ht="45" customHeight="1">
      <c r="B31" s="125"/>
      <c r="C31" s="94">
        <v>33</v>
      </c>
      <c r="D31" s="333" t="str">
        <f>IF(記入用_多検体添付資料!D31="","",記入用_多検体添付資料!D31)</f>
        <v/>
      </c>
      <c r="E31" s="334"/>
      <c r="F31" s="150" t="str">
        <f>IF(記入用_多検体添付資料!F31="","",記入用_多検体添付資料!F31)</f>
        <v/>
      </c>
      <c r="G31" s="89" t="str">
        <f>IF(記入用_多検体添付資料!G31="","",記入用_多検体添付資料!G31)</f>
        <v/>
      </c>
      <c r="H31" s="151" t="str">
        <f>IF(記入用_多検体添付資料!H31="","",記入用_多検体添付資料!H31)</f>
        <v/>
      </c>
      <c r="I31" s="125"/>
    </row>
    <row r="32" spans="2:9" ht="45" customHeight="1">
      <c r="B32" s="125"/>
      <c r="C32" s="94">
        <v>34</v>
      </c>
      <c r="D32" s="333" t="str">
        <f>IF(記入用_多検体添付資料!D32="","",記入用_多検体添付資料!D32)</f>
        <v/>
      </c>
      <c r="E32" s="334"/>
      <c r="F32" s="150" t="str">
        <f>IF(記入用_多検体添付資料!F32="","",記入用_多検体添付資料!F32)</f>
        <v/>
      </c>
      <c r="G32" s="89" t="str">
        <f>IF(記入用_多検体添付資料!G32="","",記入用_多検体添付資料!G32)</f>
        <v/>
      </c>
      <c r="H32" s="151" t="str">
        <f>IF(記入用_多検体添付資料!H32="","",記入用_多検体添付資料!H32)</f>
        <v/>
      </c>
      <c r="I32" s="125"/>
    </row>
    <row r="33" spans="2:9" ht="45" customHeight="1">
      <c r="B33" s="125"/>
      <c r="C33" s="94">
        <v>35</v>
      </c>
      <c r="D33" s="333" t="str">
        <f>IF(記入用_多検体添付資料!D33="","",記入用_多検体添付資料!D33)</f>
        <v/>
      </c>
      <c r="E33" s="334"/>
      <c r="F33" s="150" t="str">
        <f>IF(記入用_多検体添付資料!F33="","",記入用_多検体添付資料!F33)</f>
        <v/>
      </c>
      <c r="G33" s="89" t="str">
        <f>IF(記入用_多検体添付資料!G33="","",記入用_多検体添付資料!G33)</f>
        <v/>
      </c>
      <c r="H33" s="151" t="str">
        <f>IF(記入用_多検体添付資料!H33="","",記入用_多検体添付資料!H33)</f>
        <v/>
      </c>
      <c r="I33" s="125"/>
    </row>
    <row r="34" spans="2:9" ht="45" customHeight="1">
      <c r="B34" s="125"/>
      <c r="C34" s="94">
        <v>36</v>
      </c>
      <c r="D34" s="333" t="str">
        <f>IF(記入用_多検体添付資料!D34="","",記入用_多検体添付資料!D34)</f>
        <v/>
      </c>
      <c r="E34" s="334"/>
      <c r="F34" s="150" t="str">
        <f>IF(記入用_多検体添付資料!F34="","",記入用_多検体添付資料!F34)</f>
        <v/>
      </c>
      <c r="G34" s="89" t="str">
        <f>IF(記入用_多検体添付資料!G34="","",記入用_多検体添付資料!G34)</f>
        <v/>
      </c>
      <c r="H34" s="151" t="str">
        <f>IF(記入用_多検体添付資料!H34="","",記入用_多検体添付資料!H34)</f>
        <v/>
      </c>
      <c r="I34" s="125"/>
    </row>
    <row r="35" spans="2:9" ht="45" customHeight="1">
      <c r="B35" s="125"/>
      <c r="C35" s="94">
        <v>37</v>
      </c>
      <c r="D35" s="333" t="str">
        <f>IF(記入用_多検体添付資料!D35="","",記入用_多検体添付資料!D35)</f>
        <v/>
      </c>
      <c r="E35" s="334"/>
      <c r="F35" s="150" t="str">
        <f>IF(記入用_多検体添付資料!F35="","",記入用_多検体添付資料!F35)</f>
        <v/>
      </c>
      <c r="G35" s="89" t="str">
        <f>IF(記入用_多検体添付資料!G35="","",記入用_多検体添付資料!G35)</f>
        <v/>
      </c>
      <c r="H35" s="151" t="str">
        <f>IF(記入用_多検体添付資料!H35="","",記入用_多検体添付資料!H35)</f>
        <v/>
      </c>
      <c r="I35" s="125"/>
    </row>
    <row r="36" spans="2:9" ht="45" customHeight="1">
      <c r="B36" s="125"/>
      <c r="C36" s="94">
        <v>38</v>
      </c>
      <c r="D36" s="333" t="str">
        <f>IF(記入用_多検体添付資料!D36="","",記入用_多検体添付資料!D36)</f>
        <v/>
      </c>
      <c r="E36" s="334"/>
      <c r="F36" s="150" t="str">
        <f>IF(記入用_多検体添付資料!F36="","",記入用_多検体添付資料!F36)</f>
        <v/>
      </c>
      <c r="G36" s="89" t="str">
        <f>IF(記入用_多検体添付資料!G36="","",記入用_多検体添付資料!G36)</f>
        <v/>
      </c>
      <c r="H36" s="151" t="str">
        <f>IF(記入用_多検体添付資料!H36="","",記入用_多検体添付資料!H36)</f>
        <v/>
      </c>
      <c r="I36" s="125"/>
    </row>
    <row r="37" spans="2:9" ht="45" customHeight="1">
      <c r="B37" s="125"/>
      <c r="C37" s="94">
        <v>39</v>
      </c>
      <c r="D37" s="333" t="str">
        <f>IF(記入用_多検体添付資料!D37="","",記入用_多検体添付資料!D37)</f>
        <v/>
      </c>
      <c r="E37" s="334"/>
      <c r="F37" s="150" t="str">
        <f>IF(記入用_多検体添付資料!F37="","",記入用_多検体添付資料!F37)</f>
        <v/>
      </c>
      <c r="G37" s="89" t="str">
        <f>IF(記入用_多検体添付資料!G37="","",記入用_多検体添付資料!G37)</f>
        <v/>
      </c>
      <c r="H37" s="151" t="str">
        <f>IF(記入用_多検体添付資料!H37="","",記入用_多検体添付資料!H37)</f>
        <v/>
      </c>
      <c r="I37" s="125"/>
    </row>
    <row r="38" spans="2:9" ht="45" customHeight="1" thickBot="1">
      <c r="B38" s="125"/>
      <c r="C38" s="95">
        <v>40</v>
      </c>
      <c r="D38" s="338" t="str">
        <f>IF(記入用_多検体添付資料!D38="","",記入用_多検体添付資料!D38)</f>
        <v/>
      </c>
      <c r="E38" s="339"/>
      <c r="F38" s="152" t="str">
        <f>IF(記入用_多検体添付資料!F38="","",記入用_多検体添付資料!F38)</f>
        <v/>
      </c>
      <c r="G38" s="104" t="str">
        <f>IF(記入用_多検体添付資料!G38="","",記入用_多検体添付資料!G38)</f>
        <v/>
      </c>
      <c r="H38" s="153" t="str">
        <f>IF(記入用_多検体添付資料!H38="","",記入用_多検体添付資料!H38)</f>
        <v/>
      </c>
      <c r="I38" s="125"/>
    </row>
    <row r="39" spans="2:9">
      <c r="B39" s="125"/>
      <c r="C39" s="125"/>
      <c r="D39" s="125"/>
      <c r="E39" s="125"/>
      <c r="F39" s="125"/>
      <c r="G39" s="125"/>
      <c r="H39" s="125"/>
      <c r="I39" s="125"/>
    </row>
  </sheetData>
  <sheetProtection algorithmName="SHA-512" hashValue="Rb3oAzcAiyrt0+u3kg5jbenM8bwkIemlqUIQt5VvZ3P4b2j583q4HVcUHG45CIQhZRiXEQ5terZg6MQ4wG6kDg==" saltValue="B1EP9rON/iygDFNidSzS0Q==" spinCount="100000" sheet="1" objects="1" scenarios="1"/>
  <mergeCells count="32">
    <mergeCell ref="D37:E37"/>
    <mergeCell ref="D38:E38"/>
    <mergeCell ref="D31:E31"/>
    <mergeCell ref="D32:E32"/>
    <mergeCell ref="D33:E33"/>
    <mergeCell ref="D34:E34"/>
    <mergeCell ref="D35:E35"/>
    <mergeCell ref="D36:E36"/>
    <mergeCell ref="D30:E30"/>
    <mergeCell ref="D19:E19"/>
    <mergeCell ref="D20:E20"/>
    <mergeCell ref="D21:E21"/>
    <mergeCell ref="D22:E22"/>
    <mergeCell ref="D23:E23"/>
    <mergeCell ref="D24:E24"/>
    <mergeCell ref="D25:E25"/>
    <mergeCell ref="D26:E26"/>
    <mergeCell ref="D27:E27"/>
    <mergeCell ref="D28:E28"/>
    <mergeCell ref="D29:E29"/>
    <mergeCell ref="D18:E18"/>
    <mergeCell ref="C2:H2"/>
    <mergeCell ref="D8:E8"/>
    <mergeCell ref="D9:E9"/>
    <mergeCell ref="D10:E10"/>
    <mergeCell ref="D11:E11"/>
    <mergeCell ref="D12:E12"/>
    <mergeCell ref="D13:E13"/>
    <mergeCell ref="D14:E14"/>
    <mergeCell ref="D15:E15"/>
    <mergeCell ref="D16:E16"/>
    <mergeCell ref="D17:E17"/>
  </mergeCells>
  <phoneticPr fontId="2"/>
  <printOptions horizontalCentered="1" verticalCentered="1"/>
  <pageMargins left="0" right="0" top="0" bottom="0" header="0.31496062992125984" footer="0.31496062992125984"/>
  <pageSetup paperSize="9" scale="51"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6B3E-3A7A-45BD-AC1C-7F94EE448C54}">
  <sheetPr>
    <tabColor rgb="FFC00000"/>
  </sheetPr>
  <dimension ref="B1:AS86"/>
  <sheetViews>
    <sheetView tabSelected="1" view="pageBreakPreview" zoomScale="110" zoomScaleNormal="100" zoomScaleSheetLayoutView="110" workbookViewId="0">
      <selection activeCell="C2" sqref="C2:AJ3"/>
    </sheetView>
  </sheetViews>
  <sheetFormatPr defaultRowHeight="18"/>
  <cols>
    <col min="1" max="1" width="38.796875" customWidth="1"/>
    <col min="2" max="37" width="2.19921875" customWidth="1"/>
    <col min="38" max="38" width="10.69921875" style="85" customWidth="1"/>
    <col min="39" max="43" width="10.69921875" style="85" hidden="1" customWidth="1"/>
  </cols>
  <sheetData>
    <row r="1" spans="2:41" ht="9.6" customHeight="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row>
    <row r="2" spans="2:41" ht="25.05" customHeight="1">
      <c r="B2" s="115"/>
      <c r="C2" s="388" t="s">
        <v>203</v>
      </c>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90"/>
      <c r="AK2" s="111"/>
    </row>
    <row r="3" spans="2:41" ht="25.05" customHeight="1">
      <c r="B3" s="115"/>
      <c r="C3" s="391"/>
      <c r="D3" s="391"/>
      <c r="E3" s="391"/>
      <c r="F3" s="391"/>
      <c r="G3" s="391"/>
      <c r="H3" s="391"/>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2"/>
      <c r="AK3" s="111"/>
    </row>
    <row r="4" spans="2:41" ht="18" customHeight="1">
      <c r="B4" s="115"/>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8" t="s">
        <v>125</v>
      </c>
      <c r="AK4" s="111"/>
    </row>
    <row r="5" spans="2:41" ht="16.05" customHeight="1">
      <c r="B5" s="115"/>
      <c r="C5" s="393" t="s">
        <v>87</v>
      </c>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4"/>
      <c r="AK5" s="111"/>
    </row>
    <row r="6" spans="2:41" ht="16.05" customHeight="1">
      <c r="B6" s="115"/>
      <c r="C6" s="386" t="s">
        <v>145</v>
      </c>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7"/>
      <c r="AK6" s="111"/>
    </row>
    <row r="7" spans="2:41" ht="16.05" customHeight="1" thickBot="1">
      <c r="B7" s="115"/>
      <c r="C7" s="381" t="s">
        <v>88</v>
      </c>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2"/>
      <c r="AK7" s="111"/>
    </row>
    <row r="8" spans="2:41" ht="6" customHeight="1" thickBot="1">
      <c r="B8" s="111"/>
      <c r="C8" s="155"/>
      <c r="D8" s="156"/>
      <c r="E8" s="157"/>
      <c r="F8" s="156"/>
      <c r="G8" s="158"/>
      <c r="H8" s="156"/>
      <c r="I8" s="158"/>
      <c r="J8" s="158"/>
      <c r="K8" s="156"/>
      <c r="L8" s="158"/>
      <c r="M8" s="158"/>
      <c r="N8" s="158"/>
      <c r="O8" s="158"/>
      <c r="P8" s="159"/>
      <c r="Q8" s="154"/>
      <c r="R8" s="79"/>
      <c r="S8" s="79"/>
      <c r="T8" s="79"/>
      <c r="U8" s="79"/>
      <c r="V8" s="79"/>
      <c r="W8" s="80"/>
      <c r="X8" s="79"/>
      <c r="Y8" s="79"/>
      <c r="Z8" s="80"/>
      <c r="AA8" s="79"/>
      <c r="AB8" s="79"/>
      <c r="AC8" s="80"/>
      <c r="AD8" s="79"/>
      <c r="AE8" s="80"/>
      <c r="AF8" s="79"/>
      <c r="AG8" s="79"/>
      <c r="AH8" s="79"/>
      <c r="AI8" s="79"/>
      <c r="AJ8" s="79"/>
      <c r="AK8" s="111"/>
    </row>
    <row r="9" spans="2:41" ht="25.05" customHeight="1" thickBot="1">
      <c r="B9" s="111"/>
      <c r="C9" s="461"/>
      <c r="D9" s="461"/>
      <c r="E9" s="461"/>
      <c r="F9" s="461"/>
      <c r="G9" s="461"/>
      <c r="H9" s="461"/>
      <c r="I9" s="461"/>
      <c r="J9" s="461"/>
      <c r="K9" s="461"/>
      <c r="L9" s="461"/>
      <c r="M9" s="461"/>
      <c r="N9" s="461"/>
      <c r="O9" s="461"/>
      <c r="P9" s="462"/>
      <c r="Q9" s="459" t="s">
        <v>136</v>
      </c>
      <c r="R9" s="459"/>
      <c r="S9" s="459"/>
      <c r="T9" s="459"/>
      <c r="U9" s="459"/>
      <c r="V9" s="459"/>
      <c r="W9" s="459"/>
      <c r="X9" s="459"/>
      <c r="Y9" s="459"/>
      <c r="Z9" s="460"/>
      <c r="AA9" s="460"/>
      <c r="AB9" s="460"/>
      <c r="AC9" s="460"/>
      <c r="AD9" s="460"/>
      <c r="AE9" s="460"/>
      <c r="AF9" s="460"/>
      <c r="AG9" s="460"/>
      <c r="AH9" s="460"/>
      <c r="AI9" s="460"/>
      <c r="AJ9" s="460"/>
      <c r="AK9" s="111"/>
    </row>
    <row r="10" spans="2:41" ht="25.05" hidden="1" customHeight="1" thickBot="1">
      <c r="B10" s="111"/>
      <c r="C10" s="422" t="s">
        <v>122</v>
      </c>
      <c r="D10" s="423"/>
      <c r="E10" s="423"/>
      <c r="F10" s="423"/>
      <c r="G10" s="423"/>
      <c r="H10" s="423"/>
      <c r="I10" s="423"/>
      <c r="J10" s="423"/>
      <c r="K10" s="423"/>
      <c r="L10" s="423"/>
      <c r="M10" s="423"/>
      <c r="N10" s="423"/>
      <c r="O10" s="423"/>
      <c r="P10" s="423"/>
      <c r="Q10" s="424"/>
      <c r="R10" s="424"/>
      <c r="S10" s="424"/>
      <c r="T10" s="424"/>
      <c r="U10" s="424"/>
      <c r="V10" s="424"/>
      <c r="W10" s="424"/>
      <c r="X10" s="424"/>
      <c r="Y10" s="424"/>
      <c r="Z10" s="424"/>
      <c r="AA10" s="424"/>
      <c r="AB10" s="424"/>
      <c r="AC10" s="424"/>
      <c r="AD10" s="424"/>
      <c r="AE10" s="424"/>
      <c r="AF10" s="424"/>
      <c r="AG10" s="424"/>
      <c r="AH10" s="424"/>
      <c r="AI10" s="424"/>
      <c r="AJ10" s="425"/>
      <c r="AK10" s="111"/>
      <c r="AM10" s="85" t="s">
        <v>147</v>
      </c>
      <c r="AN10" s="85" t="s">
        <v>151</v>
      </c>
    </row>
    <row r="11" spans="2:41" ht="25.05" hidden="1" customHeight="1" thickBot="1">
      <c r="B11" s="111"/>
      <c r="C11" s="426" t="s">
        <v>123</v>
      </c>
      <c r="D11" s="427"/>
      <c r="E11" s="427"/>
      <c r="F11" s="427"/>
      <c r="G11" s="427"/>
      <c r="H11" s="427"/>
      <c r="I11" s="427"/>
      <c r="J11" s="427"/>
      <c r="K11" s="427"/>
      <c r="L11" s="427"/>
      <c r="M11" s="428"/>
      <c r="N11" s="436" t="s">
        <v>124</v>
      </c>
      <c r="O11" s="437"/>
      <c r="P11" s="437"/>
      <c r="Q11" s="437"/>
      <c r="R11" s="437"/>
      <c r="S11" s="437"/>
      <c r="T11" s="437"/>
      <c r="U11" s="437"/>
      <c r="V11" s="437"/>
      <c r="W11" s="437"/>
      <c r="X11" s="438"/>
      <c r="Y11" s="439"/>
      <c r="Z11" s="440"/>
      <c r="AA11" s="440"/>
      <c r="AB11" s="440"/>
      <c r="AC11" s="440"/>
      <c r="AD11" s="441"/>
      <c r="AE11" s="442"/>
      <c r="AF11" s="443"/>
      <c r="AG11" s="443"/>
      <c r="AH11" s="443"/>
      <c r="AI11" s="443"/>
      <c r="AJ11" s="444"/>
      <c r="AK11" s="111"/>
      <c r="AM11" s="85" t="s">
        <v>148</v>
      </c>
      <c r="AN11" s="85" t="s">
        <v>146</v>
      </c>
      <c r="AO11" s="85" t="str">
        <f>IF(AE11="","TRUE","FALSE")</f>
        <v>TRUE</v>
      </c>
    </row>
    <row r="12" spans="2:41" ht="18" hidden="1" customHeight="1" thickBot="1">
      <c r="B12" s="111"/>
      <c r="C12" s="429" t="s">
        <v>149</v>
      </c>
      <c r="D12" s="430"/>
      <c r="E12" s="430"/>
      <c r="F12" s="430"/>
      <c r="G12" s="430"/>
      <c r="H12" s="430"/>
      <c r="I12" s="430"/>
      <c r="J12" s="430"/>
      <c r="K12" s="430"/>
      <c r="L12" s="430"/>
      <c r="M12" s="431"/>
      <c r="N12" s="432" t="str" cm="1">
        <f t="array" ref="N12">_xlfn.IFS(C12="","",C12=AM10,AN10,C12=AM11,AN11,C12=AM12,AN12)</f>
        <v>検体受け取り後翌10営業日</v>
      </c>
      <c r="O12" s="433"/>
      <c r="P12" s="433"/>
      <c r="Q12" s="433"/>
      <c r="R12" s="433"/>
      <c r="S12" s="433"/>
      <c r="T12" s="433"/>
      <c r="U12" s="433"/>
      <c r="V12" s="433"/>
      <c r="W12" s="433"/>
      <c r="X12" s="433"/>
      <c r="Y12" s="434" t="str" cm="1">
        <f t="array" ref="Y12">_xlfn.IFS(C12="","",C12=AM10,"",C12=AM11,"",C12=AM12,AM14)</f>
        <v>項目を下記黄色セルに入力してください</v>
      </c>
      <c r="Z12" s="434"/>
      <c r="AA12" s="434"/>
      <c r="AB12" s="434"/>
      <c r="AC12" s="434"/>
      <c r="AD12" s="434"/>
      <c r="AE12" s="434"/>
      <c r="AF12" s="434"/>
      <c r="AG12" s="434"/>
      <c r="AH12" s="434"/>
      <c r="AI12" s="434"/>
      <c r="AJ12" s="435"/>
      <c r="AK12" s="111"/>
      <c r="AM12" s="85" t="s">
        <v>149</v>
      </c>
      <c r="AN12" s="85" t="s">
        <v>150</v>
      </c>
    </row>
    <row r="13" spans="2:41" ht="18" hidden="1" customHeight="1" thickBot="1">
      <c r="B13" s="111"/>
      <c r="C13" s="445" t="s">
        <v>139</v>
      </c>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7"/>
      <c r="AK13" s="111"/>
    </row>
    <row r="14" spans="2:41" ht="6" customHeight="1" thickBot="1">
      <c r="B14" s="111"/>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1"/>
      <c r="AM14" s="85" t="s">
        <v>152</v>
      </c>
    </row>
    <row r="15" spans="2:41" ht="18" customHeight="1" thickBot="1">
      <c r="B15" s="111"/>
      <c r="C15" s="383" t="s">
        <v>89</v>
      </c>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5"/>
      <c r="AK15" s="111"/>
    </row>
    <row r="16" spans="2:41" ht="22.95" customHeight="1" thickBot="1">
      <c r="B16" s="111"/>
      <c r="C16" s="450" t="s">
        <v>117</v>
      </c>
      <c r="D16" s="408"/>
      <c r="E16" s="408"/>
      <c r="F16" s="408"/>
      <c r="G16" s="408"/>
      <c r="H16" s="408"/>
      <c r="I16" s="408"/>
      <c r="J16" s="408"/>
      <c r="K16" s="409"/>
      <c r="L16" s="408" t="s">
        <v>118</v>
      </c>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9"/>
      <c r="AK16" s="111"/>
    </row>
    <row r="17" spans="2:39" ht="22.95" customHeight="1" thickTop="1">
      <c r="B17" s="111"/>
      <c r="C17" s="404" t="s">
        <v>90</v>
      </c>
      <c r="D17" s="405"/>
      <c r="E17" s="405"/>
      <c r="F17" s="405"/>
      <c r="G17" s="405"/>
      <c r="H17" s="405"/>
      <c r="I17" s="405"/>
      <c r="J17" s="405"/>
      <c r="K17" s="406"/>
      <c r="L17" s="373" t="s">
        <v>114</v>
      </c>
      <c r="M17" s="374"/>
      <c r="N17" s="374"/>
      <c r="O17" s="374"/>
      <c r="P17" s="355"/>
      <c r="Q17" s="355"/>
      <c r="R17" s="355"/>
      <c r="S17" s="355"/>
      <c r="T17" s="355"/>
      <c r="U17" s="355"/>
      <c r="V17" s="355"/>
      <c r="W17" s="355"/>
      <c r="X17" s="355"/>
      <c r="Y17" s="355"/>
      <c r="Z17" s="355"/>
      <c r="AA17" s="355"/>
      <c r="AB17" s="355"/>
      <c r="AC17" s="355"/>
      <c r="AD17" s="355"/>
      <c r="AE17" s="355"/>
      <c r="AF17" s="355"/>
      <c r="AG17" s="355"/>
      <c r="AH17" s="355"/>
      <c r="AI17" s="355"/>
      <c r="AJ17" s="356"/>
      <c r="AK17" s="111"/>
    </row>
    <row r="18" spans="2:39" ht="22.95" customHeight="1">
      <c r="B18" s="111"/>
      <c r="C18" s="403" t="s">
        <v>91</v>
      </c>
      <c r="D18" s="401"/>
      <c r="E18" s="401"/>
      <c r="F18" s="401"/>
      <c r="G18" s="401"/>
      <c r="H18" s="401"/>
      <c r="I18" s="401"/>
      <c r="J18" s="401"/>
      <c r="K18" s="402"/>
      <c r="L18" s="361" t="s">
        <v>115</v>
      </c>
      <c r="M18" s="362"/>
      <c r="N18" s="362"/>
      <c r="O18" s="362"/>
      <c r="P18" s="357"/>
      <c r="Q18" s="357"/>
      <c r="R18" s="357"/>
      <c r="S18" s="357"/>
      <c r="T18" s="357"/>
      <c r="U18" s="357"/>
      <c r="V18" s="357"/>
      <c r="W18" s="357"/>
      <c r="X18" s="357"/>
      <c r="Y18" s="357"/>
      <c r="Z18" s="357"/>
      <c r="AA18" s="357"/>
      <c r="AB18" s="357"/>
      <c r="AC18" s="357"/>
      <c r="AD18" s="357"/>
      <c r="AE18" s="357"/>
      <c r="AF18" s="357"/>
      <c r="AG18" s="357"/>
      <c r="AH18" s="357"/>
      <c r="AI18" s="357"/>
      <c r="AJ18" s="358"/>
      <c r="AK18" s="111"/>
    </row>
    <row r="19" spans="2:39" ht="22.95" customHeight="1">
      <c r="B19" s="111"/>
      <c r="C19" s="400" t="s">
        <v>208</v>
      </c>
      <c r="D19" s="401"/>
      <c r="E19" s="401"/>
      <c r="F19" s="401"/>
      <c r="G19" s="401"/>
      <c r="H19" s="401"/>
      <c r="I19" s="401"/>
      <c r="J19" s="401"/>
      <c r="K19" s="402"/>
      <c r="L19" s="375" t="s">
        <v>114</v>
      </c>
      <c r="M19" s="376"/>
      <c r="N19" s="376"/>
      <c r="O19" s="376"/>
      <c r="P19" s="359"/>
      <c r="Q19" s="359"/>
      <c r="R19" s="359"/>
      <c r="S19" s="359"/>
      <c r="T19" s="359"/>
      <c r="U19" s="359"/>
      <c r="V19" s="359"/>
      <c r="W19" s="359"/>
      <c r="X19" s="359"/>
      <c r="Y19" s="359"/>
      <c r="Z19" s="359"/>
      <c r="AA19" s="359"/>
      <c r="AB19" s="359"/>
      <c r="AC19" s="359"/>
      <c r="AD19" s="359"/>
      <c r="AE19" s="359"/>
      <c r="AF19" s="359"/>
      <c r="AG19" s="359"/>
      <c r="AH19" s="359"/>
      <c r="AI19" s="359"/>
      <c r="AJ19" s="360"/>
      <c r="AK19" s="111"/>
    </row>
    <row r="20" spans="2:39" ht="22.95" customHeight="1">
      <c r="B20" s="111"/>
      <c r="C20" s="400" t="s">
        <v>112</v>
      </c>
      <c r="D20" s="407"/>
      <c r="E20" s="401" t="s">
        <v>92</v>
      </c>
      <c r="F20" s="401"/>
      <c r="G20" s="401"/>
      <c r="H20" s="401"/>
      <c r="I20" s="401"/>
      <c r="J20" s="401"/>
      <c r="K20" s="402"/>
      <c r="L20" s="375" t="s">
        <v>114</v>
      </c>
      <c r="M20" s="376"/>
      <c r="N20" s="376"/>
      <c r="O20" s="376"/>
      <c r="P20" s="357"/>
      <c r="Q20" s="357"/>
      <c r="R20" s="357"/>
      <c r="S20" s="357"/>
      <c r="T20" s="357"/>
      <c r="U20" s="357"/>
      <c r="V20" s="357"/>
      <c r="W20" s="357"/>
      <c r="X20" s="357"/>
      <c r="Y20" s="357"/>
      <c r="Z20" s="357"/>
      <c r="AA20" s="357"/>
      <c r="AB20" s="357"/>
      <c r="AC20" s="357"/>
      <c r="AD20" s="357"/>
      <c r="AE20" s="357"/>
      <c r="AF20" s="357"/>
      <c r="AG20" s="357"/>
      <c r="AH20" s="357"/>
      <c r="AI20" s="357"/>
      <c r="AJ20" s="358"/>
      <c r="AK20" s="111"/>
    </row>
    <row r="21" spans="2:39" ht="22.95" customHeight="1">
      <c r="B21" s="111"/>
      <c r="C21" s="400"/>
      <c r="D21" s="407"/>
      <c r="E21" s="401" t="s">
        <v>93</v>
      </c>
      <c r="F21" s="401"/>
      <c r="G21" s="401"/>
      <c r="H21" s="401"/>
      <c r="I21" s="401"/>
      <c r="J21" s="401"/>
      <c r="K21" s="402"/>
      <c r="L21" s="375" t="s">
        <v>114</v>
      </c>
      <c r="M21" s="376"/>
      <c r="N21" s="376"/>
      <c r="O21" s="376"/>
      <c r="P21" s="357"/>
      <c r="Q21" s="357"/>
      <c r="R21" s="357"/>
      <c r="S21" s="357"/>
      <c r="T21" s="357"/>
      <c r="U21" s="357"/>
      <c r="V21" s="357"/>
      <c r="W21" s="357"/>
      <c r="X21" s="357"/>
      <c r="Y21" s="357"/>
      <c r="Z21" s="357"/>
      <c r="AA21" s="357"/>
      <c r="AB21" s="357"/>
      <c r="AC21" s="357"/>
      <c r="AD21" s="357"/>
      <c r="AE21" s="357"/>
      <c r="AF21" s="357"/>
      <c r="AG21" s="357"/>
      <c r="AH21" s="357"/>
      <c r="AI21" s="357"/>
      <c r="AJ21" s="358"/>
      <c r="AK21" s="111"/>
    </row>
    <row r="22" spans="2:39" ht="22.95" customHeight="1">
      <c r="B22" s="111"/>
      <c r="C22" s="400"/>
      <c r="D22" s="407"/>
      <c r="E22" s="401" t="s">
        <v>113</v>
      </c>
      <c r="F22" s="401"/>
      <c r="G22" s="401"/>
      <c r="H22" s="401"/>
      <c r="I22" s="401"/>
      <c r="J22" s="401"/>
      <c r="K22" s="402"/>
      <c r="L22" s="375" t="s">
        <v>114</v>
      </c>
      <c r="M22" s="376"/>
      <c r="N22" s="376"/>
      <c r="O22" s="376"/>
      <c r="P22" s="357"/>
      <c r="Q22" s="357"/>
      <c r="R22" s="357"/>
      <c r="S22" s="357"/>
      <c r="T22" s="357"/>
      <c r="U22" s="357"/>
      <c r="V22" s="357"/>
      <c r="W22" s="357"/>
      <c r="X22" s="357"/>
      <c r="Y22" s="357"/>
      <c r="Z22" s="357"/>
      <c r="AA22" s="357"/>
      <c r="AB22" s="357"/>
      <c r="AC22" s="357"/>
      <c r="AD22" s="357"/>
      <c r="AE22" s="357"/>
      <c r="AF22" s="357"/>
      <c r="AG22" s="357"/>
      <c r="AH22" s="357"/>
      <c r="AI22" s="357"/>
      <c r="AJ22" s="358"/>
      <c r="AK22" s="111"/>
    </row>
    <row r="23" spans="2:39" ht="22.95" customHeight="1">
      <c r="B23" s="111"/>
      <c r="C23" s="400"/>
      <c r="D23" s="407"/>
      <c r="E23" s="407" t="s">
        <v>94</v>
      </c>
      <c r="F23" s="401"/>
      <c r="G23" s="401"/>
      <c r="H23" s="401"/>
      <c r="I23" s="401"/>
      <c r="J23" s="401"/>
      <c r="K23" s="402"/>
      <c r="L23" s="375" t="s">
        <v>114</v>
      </c>
      <c r="M23" s="376"/>
      <c r="N23" s="376"/>
      <c r="O23" s="376"/>
      <c r="P23" s="357"/>
      <c r="Q23" s="357"/>
      <c r="R23" s="357"/>
      <c r="S23" s="357"/>
      <c r="T23" s="357"/>
      <c r="U23" s="357"/>
      <c r="V23" s="357"/>
      <c r="W23" s="357"/>
      <c r="X23" s="357"/>
      <c r="Y23" s="357"/>
      <c r="Z23" s="357"/>
      <c r="AA23" s="357"/>
      <c r="AB23" s="357"/>
      <c r="AC23" s="357"/>
      <c r="AD23" s="357"/>
      <c r="AE23" s="357"/>
      <c r="AF23" s="357"/>
      <c r="AG23" s="357"/>
      <c r="AH23" s="357"/>
      <c r="AI23" s="357"/>
      <c r="AJ23" s="358"/>
      <c r="AK23" s="111"/>
    </row>
    <row r="24" spans="2:39" ht="22.95" customHeight="1">
      <c r="B24" s="111"/>
      <c r="C24" s="403" t="s">
        <v>95</v>
      </c>
      <c r="D24" s="401"/>
      <c r="E24" s="401"/>
      <c r="F24" s="401"/>
      <c r="G24" s="401"/>
      <c r="H24" s="401"/>
      <c r="I24" s="401"/>
      <c r="J24" s="401"/>
      <c r="K24" s="402"/>
      <c r="L24" s="375" t="s">
        <v>114</v>
      </c>
      <c r="M24" s="376"/>
      <c r="N24" s="376"/>
      <c r="O24" s="376"/>
      <c r="P24" s="357"/>
      <c r="Q24" s="357"/>
      <c r="R24" s="357"/>
      <c r="S24" s="357"/>
      <c r="T24" s="357"/>
      <c r="U24" s="357"/>
      <c r="V24" s="357"/>
      <c r="W24" s="357"/>
      <c r="X24" s="357"/>
      <c r="Y24" s="357"/>
      <c r="Z24" s="357"/>
      <c r="AA24" s="357"/>
      <c r="AB24" s="357"/>
      <c r="AC24" s="357"/>
      <c r="AD24" s="357"/>
      <c r="AE24" s="357"/>
      <c r="AF24" s="357"/>
      <c r="AG24" s="357"/>
      <c r="AH24" s="357"/>
      <c r="AI24" s="357"/>
      <c r="AJ24" s="358"/>
      <c r="AK24" s="111"/>
    </row>
    <row r="25" spans="2:39" ht="22.95" customHeight="1">
      <c r="B25" s="111"/>
      <c r="C25" s="400" t="s">
        <v>116</v>
      </c>
      <c r="D25" s="401"/>
      <c r="E25" s="401"/>
      <c r="F25" s="401"/>
      <c r="G25" s="401"/>
      <c r="H25" s="401"/>
      <c r="I25" s="401"/>
      <c r="J25" s="401"/>
      <c r="K25" s="402"/>
      <c r="L25" s="375" t="s">
        <v>114</v>
      </c>
      <c r="M25" s="376"/>
      <c r="N25" s="376"/>
      <c r="O25" s="376"/>
      <c r="P25" s="357"/>
      <c r="Q25" s="357"/>
      <c r="R25" s="357"/>
      <c r="S25" s="357"/>
      <c r="T25" s="357"/>
      <c r="U25" s="357"/>
      <c r="V25" s="357"/>
      <c r="W25" s="357"/>
      <c r="X25" s="357"/>
      <c r="Y25" s="357"/>
      <c r="Z25" s="357"/>
      <c r="AA25" s="357"/>
      <c r="AB25" s="357"/>
      <c r="AC25" s="357"/>
      <c r="AD25" s="357"/>
      <c r="AE25" s="357"/>
      <c r="AF25" s="357"/>
      <c r="AG25" s="357"/>
      <c r="AH25" s="357"/>
      <c r="AI25" s="357"/>
      <c r="AJ25" s="358"/>
      <c r="AK25" s="111"/>
    </row>
    <row r="26" spans="2:39" ht="22.95" customHeight="1">
      <c r="B26" s="111"/>
      <c r="C26" s="400" t="s">
        <v>96</v>
      </c>
      <c r="D26" s="401"/>
      <c r="E26" s="401"/>
      <c r="F26" s="401"/>
      <c r="G26" s="401"/>
      <c r="H26" s="401"/>
      <c r="I26" s="401"/>
      <c r="J26" s="401"/>
      <c r="K26" s="402"/>
      <c r="L26" s="375" t="s">
        <v>114</v>
      </c>
      <c r="M26" s="376"/>
      <c r="N26" s="376"/>
      <c r="O26" s="376"/>
      <c r="P26" s="357"/>
      <c r="Q26" s="357"/>
      <c r="R26" s="357"/>
      <c r="S26" s="357"/>
      <c r="T26" s="357"/>
      <c r="U26" s="357"/>
      <c r="V26" s="357"/>
      <c r="W26" s="357"/>
      <c r="X26" s="357"/>
      <c r="Y26" s="357"/>
      <c r="Z26" s="357"/>
      <c r="AA26" s="357"/>
      <c r="AB26" s="357"/>
      <c r="AC26" s="357"/>
      <c r="AD26" s="357"/>
      <c r="AE26" s="357"/>
      <c r="AF26" s="357"/>
      <c r="AG26" s="357"/>
      <c r="AH26" s="357"/>
      <c r="AI26" s="357"/>
      <c r="AJ26" s="358"/>
      <c r="AK26" s="111"/>
    </row>
    <row r="27" spans="2:39" ht="22.95" customHeight="1">
      <c r="B27" s="111"/>
      <c r="C27" s="403" t="s">
        <v>97</v>
      </c>
      <c r="D27" s="401"/>
      <c r="E27" s="401"/>
      <c r="F27" s="401"/>
      <c r="G27" s="401"/>
      <c r="H27" s="401"/>
      <c r="I27" s="401"/>
      <c r="J27" s="401"/>
      <c r="K27" s="401"/>
      <c r="L27" s="401"/>
      <c r="M27" s="401"/>
      <c r="N27" s="401"/>
      <c r="O27" s="401"/>
      <c r="P27" s="401"/>
      <c r="Q27" s="401"/>
      <c r="R27" s="401"/>
      <c r="S27" s="401"/>
      <c r="T27" s="401"/>
      <c r="U27" s="401"/>
      <c r="V27" s="401"/>
      <c r="W27" s="401"/>
      <c r="X27" s="401"/>
      <c r="Y27" s="401"/>
      <c r="Z27" s="402"/>
      <c r="AA27" s="375" t="s">
        <v>114</v>
      </c>
      <c r="AB27" s="376"/>
      <c r="AC27" s="376"/>
      <c r="AD27" s="376"/>
      <c r="AE27" s="357"/>
      <c r="AF27" s="357"/>
      <c r="AG27" s="357"/>
      <c r="AH27" s="357"/>
      <c r="AI27" s="357"/>
      <c r="AJ27" s="358"/>
      <c r="AK27" s="111"/>
    </row>
    <row r="28" spans="2:39" ht="22.95" customHeight="1">
      <c r="B28" s="111"/>
      <c r="C28" s="403" t="s">
        <v>98</v>
      </c>
      <c r="D28" s="401"/>
      <c r="E28" s="401"/>
      <c r="F28" s="401"/>
      <c r="G28" s="401"/>
      <c r="H28" s="401"/>
      <c r="I28" s="401"/>
      <c r="J28" s="401"/>
      <c r="K28" s="402"/>
      <c r="L28" s="375" t="s">
        <v>114</v>
      </c>
      <c r="M28" s="376"/>
      <c r="N28" s="376"/>
      <c r="O28" s="376"/>
      <c r="P28" s="357"/>
      <c r="Q28" s="357"/>
      <c r="R28" s="357"/>
      <c r="S28" s="357"/>
      <c r="T28" s="357"/>
      <c r="U28" s="357"/>
      <c r="V28" s="357"/>
      <c r="W28" s="357"/>
      <c r="X28" s="357"/>
      <c r="Y28" s="357"/>
      <c r="Z28" s="357"/>
      <c r="AA28" s="357"/>
      <c r="AB28" s="357"/>
      <c r="AC28" s="357"/>
      <c r="AD28" s="357"/>
      <c r="AE28" s="357"/>
      <c r="AF28" s="357"/>
      <c r="AG28" s="357"/>
      <c r="AH28" s="357"/>
      <c r="AI28" s="357"/>
      <c r="AJ28" s="358"/>
      <c r="AK28" s="111"/>
    </row>
    <row r="29" spans="2:39" ht="22.95" customHeight="1">
      <c r="B29" s="111"/>
      <c r="C29" s="403" t="s">
        <v>99</v>
      </c>
      <c r="D29" s="401"/>
      <c r="E29" s="401"/>
      <c r="F29" s="401"/>
      <c r="G29" s="401"/>
      <c r="H29" s="401"/>
      <c r="I29" s="401"/>
      <c r="J29" s="401"/>
      <c r="K29" s="402"/>
      <c r="L29" s="361" t="s">
        <v>115</v>
      </c>
      <c r="M29" s="362"/>
      <c r="N29" s="362"/>
      <c r="O29" s="362"/>
      <c r="P29" s="357"/>
      <c r="Q29" s="357"/>
      <c r="R29" s="357"/>
      <c r="S29" s="357"/>
      <c r="T29" s="357"/>
      <c r="U29" s="357"/>
      <c r="V29" s="357"/>
      <c r="W29" s="357"/>
      <c r="X29" s="357"/>
      <c r="Y29" s="357"/>
      <c r="Z29" s="357"/>
      <c r="AA29" s="357"/>
      <c r="AB29" s="357"/>
      <c r="AC29" s="357"/>
      <c r="AD29" s="357"/>
      <c r="AE29" s="357"/>
      <c r="AF29" s="357"/>
      <c r="AG29" s="357"/>
      <c r="AH29" s="357"/>
      <c r="AI29" s="357"/>
      <c r="AJ29" s="358"/>
      <c r="AK29" s="111"/>
      <c r="AM29" s="108"/>
    </row>
    <row r="30" spans="2:39" ht="22.95" customHeight="1">
      <c r="B30" s="111"/>
      <c r="C30" s="403" t="s">
        <v>99</v>
      </c>
      <c r="D30" s="401"/>
      <c r="E30" s="401"/>
      <c r="F30" s="401"/>
      <c r="G30" s="401"/>
      <c r="H30" s="401"/>
      <c r="I30" s="401"/>
      <c r="J30" s="401"/>
      <c r="K30" s="402"/>
      <c r="L30" s="361" t="s">
        <v>115</v>
      </c>
      <c r="M30" s="362"/>
      <c r="N30" s="362"/>
      <c r="O30" s="362"/>
      <c r="P30" s="357"/>
      <c r="Q30" s="357"/>
      <c r="R30" s="357"/>
      <c r="S30" s="357"/>
      <c r="T30" s="357"/>
      <c r="U30" s="357"/>
      <c r="V30" s="357"/>
      <c r="W30" s="357"/>
      <c r="X30" s="357"/>
      <c r="Y30" s="357"/>
      <c r="Z30" s="357"/>
      <c r="AA30" s="357"/>
      <c r="AB30" s="357"/>
      <c r="AC30" s="357"/>
      <c r="AD30" s="357"/>
      <c r="AE30" s="357"/>
      <c r="AF30" s="357"/>
      <c r="AG30" s="357"/>
      <c r="AH30" s="357"/>
      <c r="AI30" s="357"/>
      <c r="AJ30" s="358"/>
      <c r="AK30" s="111"/>
    </row>
    <row r="31" spans="2:39" ht="22.95" customHeight="1">
      <c r="B31" s="111"/>
      <c r="C31" s="403" t="s">
        <v>99</v>
      </c>
      <c r="D31" s="401"/>
      <c r="E31" s="401"/>
      <c r="F31" s="401"/>
      <c r="G31" s="401"/>
      <c r="H31" s="401"/>
      <c r="I31" s="401"/>
      <c r="J31" s="401"/>
      <c r="K31" s="402"/>
      <c r="L31" s="361" t="s">
        <v>115</v>
      </c>
      <c r="M31" s="362"/>
      <c r="N31" s="362"/>
      <c r="O31" s="362"/>
      <c r="P31" s="357"/>
      <c r="Q31" s="357"/>
      <c r="R31" s="357"/>
      <c r="S31" s="357"/>
      <c r="T31" s="357"/>
      <c r="U31" s="357"/>
      <c r="V31" s="357"/>
      <c r="W31" s="357"/>
      <c r="X31" s="357"/>
      <c r="Y31" s="357"/>
      <c r="Z31" s="357"/>
      <c r="AA31" s="357"/>
      <c r="AB31" s="357"/>
      <c r="AC31" s="357"/>
      <c r="AD31" s="357"/>
      <c r="AE31" s="357"/>
      <c r="AF31" s="357"/>
      <c r="AG31" s="357"/>
      <c r="AH31" s="357"/>
      <c r="AI31" s="357"/>
      <c r="AJ31" s="358"/>
      <c r="AK31" s="111"/>
    </row>
    <row r="32" spans="2:39" ht="22.95" customHeight="1">
      <c r="B32" s="111"/>
      <c r="C32" s="403" t="s">
        <v>99</v>
      </c>
      <c r="D32" s="401"/>
      <c r="E32" s="401"/>
      <c r="F32" s="401"/>
      <c r="G32" s="401"/>
      <c r="H32" s="401"/>
      <c r="I32" s="401"/>
      <c r="J32" s="401"/>
      <c r="K32" s="402"/>
      <c r="L32" s="361" t="s">
        <v>115</v>
      </c>
      <c r="M32" s="362"/>
      <c r="N32" s="362"/>
      <c r="O32" s="362"/>
      <c r="P32" s="357"/>
      <c r="Q32" s="357"/>
      <c r="R32" s="357"/>
      <c r="S32" s="357"/>
      <c r="T32" s="357"/>
      <c r="U32" s="357"/>
      <c r="V32" s="357"/>
      <c r="W32" s="357"/>
      <c r="X32" s="357"/>
      <c r="Y32" s="357"/>
      <c r="Z32" s="357"/>
      <c r="AA32" s="357"/>
      <c r="AB32" s="357"/>
      <c r="AC32" s="357"/>
      <c r="AD32" s="357"/>
      <c r="AE32" s="357"/>
      <c r="AF32" s="357"/>
      <c r="AG32" s="357"/>
      <c r="AH32" s="357"/>
      <c r="AI32" s="357"/>
      <c r="AJ32" s="358"/>
      <c r="AK32" s="111"/>
    </row>
    <row r="33" spans="2:39" ht="22.95" customHeight="1">
      <c r="B33" s="111"/>
      <c r="C33" s="403" t="s">
        <v>100</v>
      </c>
      <c r="D33" s="401"/>
      <c r="E33" s="401"/>
      <c r="F33" s="401"/>
      <c r="G33" s="401"/>
      <c r="H33" s="401"/>
      <c r="I33" s="401"/>
      <c r="J33" s="401"/>
      <c r="K33" s="402"/>
      <c r="L33" s="361" t="s">
        <v>115</v>
      </c>
      <c r="M33" s="362"/>
      <c r="N33" s="362"/>
      <c r="O33" s="362"/>
      <c r="P33" s="357"/>
      <c r="Q33" s="357"/>
      <c r="R33" s="357"/>
      <c r="S33" s="357"/>
      <c r="T33" s="357"/>
      <c r="U33" s="357"/>
      <c r="V33" s="357"/>
      <c r="W33" s="357"/>
      <c r="X33" s="357"/>
      <c r="Y33" s="357"/>
      <c r="Z33" s="357"/>
      <c r="AA33" s="357"/>
      <c r="AB33" s="357"/>
      <c r="AC33" s="357"/>
      <c r="AD33" s="357"/>
      <c r="AE33" s="357"/>
      <c r="AF33" s="357"/>
      <c r="AG33" s="357"/>
      <c r="AH33" s="357"/>
      <c r="AI33" s="357"/>
      <c r="AJ33" s="358"/>
      <c r="AK33" s="111"/>
    </row>
    <row r="34" spans="2:39" ht="22.95" customHeight="1" thickBot="1">
      <c r="B34" s="111"/>
      <c r="C34" s="403" t="s">
        <v>119</v>
      </c>
      <c r="D34" s="401"/>
      <c r="E34" s="401"/>
      <c r="F34" s="401"/>
      <c r="G34" s="401"/>
      <c r="H34" s="401"/>
      <c r="I34" s="401"/>
      <c r="J34" s="401"/>
      <c r="K34" s="402"/>
      <c r="L34" s="448"/>
      <c r="M34" s="449"/>
      <c r="N34" s="449"/>
      <c r="O34" s="449"/>
      <c r="P34" s="401" t="s">
        <v>141</v>
      </c>
      <c r="Q34" s="401"/>
      <c r="R34" s="401"/>
      <c r="S34" s="401"/>
      <c r="T34" s="401"/>
      <c r="U34" s="401"/>
      <c r="V34" s="401"/>
      <c r="W34" s="401"/>
      <c r="X34" s="401"/>
      <c r="Y34" s="401"/>
      <c r="Z34" s="401"/>
      <c r="AA34" s="401"/>
      <c r="AB34" s="401"/>
      <c r="AC34" s="401"/>
      <c r="AD34" s="401"/>
      <c r="AE34" s="401"/>
      <c r="AF34" s="401"/>
      <c r="AG34" s="401"/>
      <c r="AH34" s="401"/>
      <c r="AI34" s="401"/>
      <c r="AJ34" s="402"/>
      <c r="AK34" s="111"/>
      <c r="AM34" s="84" t="b">
        <v>0</v>
      </c>
    </row>
    <row r="35" spans="2:39" ht="22.95" hidden="1" customHeight="1" thickBot="1">
      <c r="B35" s="111"/>
      <c r="C35" s="416" t="s">
        <v>120</v>
      </c>
      <c r="D35" s="417"/>
      <c r="E35" s="417"/>
      <c r="F35" s="417"/>
      <c r="G35" s="417"/>
      <c r="H35" s="417"/>
      <c r="I35" s="417"/>
      <c r="J35" s="417"/>
      <c r="K35" s="418"/>
      <c r="L35" s="412"/>
      <c r="M35" s="413"/>
      <c r="N35" s="413"/>
      <c r="O35" s="413"/>
      <c r="P35" s="414" t="s">
        <v>121</v>
      </c>
      <c r="Q35" s="414"/>
      <c r="R35" s="414"/>
      <c r="S35" s="414"/>
      <c r="T35" s="414"/>
      <c r="U35" s="414"/>
      <c r="V35" s="414"/>
      <c r="W35" s="414"/>
      <c r="X35" s="414"/>
      <c r="Y35" s="414"/>
      <c r="Z35" s="414"/>
      <c r="AA35" s="414"/>
      <c r="AB35" s="414"/>
      <c r="AC35" s="414"/>
      <c r="AD35" s="414"/>
      <c r="AE35" s="414"/>
      <c r="AF35" s="414"/>
      <c r="AG35" s="414"/>
      <c r="AH35" s="414"/>
      <c r="AI35" s="414"/>
      <c r="AJ35" s="415"/>
      <c r="AK35" s="111"/>
      <c r="AM35" s="84" t="b">
        <v>0</v>
      </c>
    </row>
    <row r="36" spans="2:39" ht="22.95" customHeight="1" thickBot="1">
      <c r="B36" s="111"/>
      <c r="C36" s="465" t="s">
        <v>126</v>
      </c>
      <c r="D36" s="466"/>
      <c r="E36" s="466"/>
      <c r="F36" s="466"/>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7"/>
      <c r="AK36" s="111"/>
      <c r="AM36" s="84"/>
    </row>
    <row r="37" spans="2:39" ht="22.95" customHeight="1">
      <c r="B37" s="111"/>
      <c r="C37" s="468" t="s">
        <v>127</v>
      </c>
      <c r="D37" s="469"/>
      <c r="E37" s="469"/>
      <c r="F37" s="469"/>
      <c r="G37" s="469"/>
      <c r="H37" s="469"/>
      <c r="I37" s="469"/>
      <c r="J37" s="469"/>
      <c r="K37" s="470"/>
      <c r="L37" s="471" t="s">
        <v>114</v>
      </c>
      <c r="M37" s="472"/>
      <c r="N37" s="472"/>
      <c r="O37" s="472"/>
      <c r="P37" s="483"/>
      <c r="Q37" s="483"/>
      <c r="R37" s="483"/>
      <c r="S37" s="483"/>
      <c r="T37" s="483"/>
      <c r="U37" s="483"/>
      <c r="V37" s="483"/>
      <c r="W37" s="483"/>
      <c r="X37" s="483"/>
      <c r="Y37" s="483"/>
      <c r="Z37" s="483"/>
      <c r="AA37" s="483"/>
      <c r="AB37" s="483"/>
      <c r="AC37" s="483"/>
      <c r="AD37" s="483"/>
      <c r="AE37" s="483"/>
      <c r="AF37" s="483"/>
      <c r="AG37" s="483"/>
      <c r="AH37" s="483"/>
      <c r="AI37" s="483"/>
      <c r="AJ37" s="484"/>
      <c r="AK37" s="111"/>
      <c r="AM37" s="84"/>
    </row>
    <row r="38" spans="2:39" ht="22.95" customHeight="1">
      <c r="B38" s="111"/>
      <c r="C38" s="473" t="s">
        <v>128</v>
      </c>
      <c r="D38" s="474"/>
      <c r="E38" s="474"/>
      <c r="F38" s="474"/>
      <c r="G38" s="474"/>
      <c r="H38" s="474"/>
      <c r="I38" s="474"/>
      <c r="J38" s="474"/>
      <c r="K38" s="475"/>
      <c r="L38" s="479" t="s">
        <v>114</v>
      </c>
      <c r="M38" s="480"/>
      <c r="N38" s="480"/>
      <c r="O38" s="480"/>
      <c r="P38" s="485"/>
      <c r="Q38" s="485"/>
      <c r="R38" s="485"/>
      <c r="S38" s="485"/>
      <c r="T38" s="485"/>
      <c r="U38" s="485"/>
      <c r="V38" s="485"/>
      <c r="W38" s="485"/>
      <c r="X38" s="485"/>
      <c r="Y38" s="485"/>
      <c r="Z38" s="485"/>
      <c r="AA38" s="485"/>
      <c r="AB38" s="485"/>
      <c r="AC38" s="485"/>
      <c r="AD38" s="485"/>
      <c r="AE38" s="485"/>
      <c r="AF38" s="485"/>
      <c r="AG38" s="485"/>
      <c r="AH38" s="485"/>
      <c r="AI38" s="485"/>
      <c r="AJ38" s="486"/>
      <c r="AK38" s="111"/>
      <c r="AM38" s="84"/>
    </row>
    <row r="39" spans="2:39" ht="24" customHeight="1" thickBot="1">
      <c r="B39" s="111"/>
      <c r="C39" s="476" t="s">
        <v>129</v>
      </c>
      <c r="D39" s="477"/>
      <c r="E39" s="477"/>
      <c r="F39" s="477"/>
      <c r="G39" s="477"/>
      <c r="H39" s="477"/>
      <c r="I39" s="477"/>
      <c r="J39" s="477"/>
      <c r="K39" s="478"/>
      <c r="L39" s="481" t="s">
        <v>114</v>
      </c>
      <c r="M39" s="482"/>
      <c r="N39" s="482"/>
      <c r="O39" s="482"/>
      <c r="P39" s="487"/>
      <c r="Q39" s="487"/>
      <c r="R39" s="487"/>
      <c r="S39" s="487"/>
      <c r="T39" s="487"/>
      <c r="U39" s="487"/>
      <c r="V39" s="487"/>
      <c r="W39" s="487"/>
      <c r="X39" s="487"/>
      <c r="Y39" s="487"/>
      <c r="Z39" s="487"/>
      <c r="AA39" s="487"/>
      <c r="AB39" s="487"/>
      <c r="AC39" s="487"/>
      <c r="AD39" s="487"/>
      <c r="AE39" s="487"/>
      <c r="AF39" s="487"/>
      <c r="AG39" s="487"/>
      <c r="AH39" s="487"/>
      <c r="AI39" s="487"/>
      <c r="AJ39" s="488"/>
      <c r="AK39" s="111"/>
      <c r="AM39" s="84"/>
    </row>
    <row r="40" spans="2:39" ht="6" customHeight="1" thickBot="1">
      <c r="B40" s="111"/>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1"/>
    </row>
    <row r="41" spans="2:39" ht="24" customHeight="1" thickBot="1">
      <c r="B41" s="111"/>
      <c r="C41" s="456" t="s">
        <v>101</v>
      </c>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8"/>
      <c r="AK41" s="111"/>
    </row>
    <row r="42" spans="2:39" ht="24" customHeight="1">
      <c r="B42" s="111"/>
      <c r="C42" s="395" t="s">
        <v>102</v>
      </c>
      <c r="D42" s="398"/>
      <c r="E42" s="398"/>
      <c r="F42" s="398"/>
      <c r="G42" s="398"/>
      <c r="H42" s="398"/>
      <c r="I42" s="398"/>
      <c r="J42" s="398"/>
      <c r="K42" s="454"/>
      <c r="L42" s="495" t="s">
        <v>114</v>
      </c>
      <c r="M42" s="496"/>
      <c r="N42" s="496"/>
      <c r="O42" s="496"/>
      <c r="P42" s="410"/>
      <c r="Q42" s="410"/>
      <c r="R42" s="410"/>
      <c r="S42" s="410"/>
      <c r="T42" s="410"/>
      <c r="U42" s="410"/>
      <c r="V42" s="410"/>
      <c r="W42" s="410"/>
      <c r="X42" s="410"/>
      <c r="Y42" s="410"/>
      <c r="Z42" s="410"/>
      <c r="AA42" s="410"/>
      <c r="AB42" s="410"/>
      <c r="AC42" s="410"/>
      <c r="AD42" s="410"/>
      <c r="AE42" s="410"/>
      <c r="AF42" s="410"/>
      <c r="AG42" s="410"/>
      <c r="AH42" s="410"/>
      <c r="AI42" s="410"/>
      <c r="AJ42" s="411"/>
      <c r="AK42" s="111"/>
    </row>
    <row r="43" spans="2:39" ht="24" customHeight="1">
      <c r="B43" s="111"/>
      <c r="C43" s="403" t="s">
        <v>103</v>
      </c>
      <c r="D43" s="401"/>
      <c r="E43" s="401"/>
      <c r="F43" s="401"/>
      <c r="G43" s="401"/>
      <c r="H43" s="401"/>
      <c r="I43" s="401"/>
      <c r="J43" s="401"/>
      <c r="K43" s="402"/>
      <c r="L43" s="375" t="s">
        <v>114</v>
      </c>
      <c r="M43" s="376"/>
      <c r="N43" s="376"/>
      <c r="O43" s="376"/>
      <c r="P43" s="357"/>
      <c r="Q43" s="357"/>
      <c r="R43" s="357"/>
      <c r="S43" s="357"/>
      <c r="T43" s="357"/>
      <c r="U43" s="357"/>
      <c r="V43" s="357"/>
      <c r="W43" s="357"/>
      <c r="X43" s="357"/>
      <c r="Y43" s="357"/>
      <c r="Z43" s="357"/>
      <c r="AA43" s="357"/>
      <c r="AB43" s="357"/>
      <c r="AC43" s="357"/>
      <c r="AD43" s="357"/>
      <c r="AE43" s="357"/>
      <c r="AF43" s="357"/>
      <c r="AG43" s="357"/>
      <c r="AH43" s="357"/>
      <c r="AI43" s="357"/>
      <c r="AJ43" s="358"/>
      <c r="AK43" s="111"/>
    </row>
    <row r="44" spans="2:39" ht="40.799999999999997" customHeight="1">
      <c r="B44" s="111"/>
      <c r="C44" s="503" t="s">
        <v>220</v>
      </c>
      <c r="D44" s="504"/>
      <c r="E44" s="504"/>
      <c r="F44" s="504"/>
      <c r="G44" s="504"/>
      <c r="H44" s="504"/>
      <c r="I44" s="504"/>
      <c r="J44" s="504"/>
      <c r="K44" s="505"/>
      <c r="L44" s="375" t="s">
        <v>114</v>
      </c>
      <c r="M44" s="376"/>
      <c r="N44" s="376"/>
      <c r="O44" s="376"/>
      <c r="P44" s="357"/>
      <c r="Q44" s="357"/>
      <c r="R44" s="357"/>
      <c r="S44" s="357"/>
      <c r="T44" s="357"/>
      <c r="U44" s="357"/>
      <c r="V44" s="357"/>
      <c r="W44" s="357"/>
      <c r="X44" s="357"/>
      <c r="Y44" s="357"/>
      <c r="Z44" s="357"/>
      <c r="AA44" s="357"/>
      <c r="AB44" s="357"/>
      <c r="AC44" s="357"/>
      <c r="AD44" s="357"/>
      <c r="AE44" s="357"/>
      <c r="AF44" s="357"/>
      <c r="AG44" s="357"/>
      <c r="AH44" s="357"/>
      <c r="AI44" s="357"/>
      <c r="AJ44" s="358"/>
      <c r="AK44" s="111"/>
      <c r="AM44" s="84" t="b">
        <v>0</v>
      </c>
    </row>
    <row r="45" spans="2:39" ht="6" customHeight="1" thickBot="1">
      <c r="B45" s="111"/>
      <c r="C45" s="116"/>
      <c r="D45" s="116"/>
      <c r="E45" s="116"/>
      <c r="F45" s="116"/>
      <c r="G45" s="116"/>
      <c r="H45" s="116"/>
      <c r="I45" s="116"/>
      <c r="J45" s="116"/>
      <c r="K45" s="116"/>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1"/>
    </row>
    <row r="46" spans="2:39" ht="18" customHeight="1" thickBot="1">
      <c r="B46" s="111"/>
      <c r="C46" s="451" t="s">
        <v>154</v>
      </c>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3"/>
      <c r="AK46" s="111"/>
    </row>
    <row r="47" spans="2:39" ht="18" customHeight="1">
      <c r="B47" s="111"/>
      <c r="C47" s="118" t="s">
        <v>219</v>
      </c>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1"/>
    </row>
    <row r="48" spans="2:39" ht="23.4" customHeight="1">
      <c r="B48" s="111"/>
      <c r="C48" s="352" t="s">
        <v>155</v>
      </c>
      <c r="D48" s="352"/>
      <c r="E48" s="352"/>
      <c r="F48" s="352"/>
      <c r="G48" s="352" t="s">
        <v>156</v>
      </c>
      <c r="H48" s="352"/>
      <c r="I48" s="352"/>
      <c r="J48" s="352"/>
      <c r="K48" s="352"/>
      <c r="L48" s="352" t="s">
        <v>157</v>
      </c>
      <c r="M48" s="352"/>
      <c r="N48" s="352"/>
      <c r="O48" s="352"/>
      <c r="P48" s="352"/>
      <c r="Q48" s="352" t="s">
        <v>158</v>
      </c>
      <c r="R48" s="352"/>
      <c r="S48" s="352"/>
      <c r="T48" s="352"/>
      <c r="U48" s="352"/>
      <c r="V48" s="353" t="s">
        <v>204</v>
      </c>
      <c r="W48" s="354"/>
      <c r="X48" s="354"/>
      <c r="Y48" s="354"/>
      <c r="Z48" s="354"/>
      <c r="AA48" s="354"/>
      <c r="AB48" s="354"/>
      <c r="AC48" s="354"/>
      <c r="AD48" s="354"/>
      <c r="AE48" s="354"/>
      <c r="AF48" s="354"/>
      <c r="AG48" s="354"/>
      <c r="AH48" s="354"/>
      <c r="AI48" s="354"/>
      <c r="AJ48" s="354"/>
      <c r="AK48" s="111"/>
    </row>
    <row r="49" spans="2:42" ht="18" customHeight="1">
      <c r="B49" s="111"/>
      <c r="C49" s="346" t="s">
        <v>159</v>
      </c>
      <c r="D49" s="347"/>
      <c r="E49" s="347"/>
      <c r="F49" s="348"/>
      <c r="G49" s="351"/>
      <c r="H49" s="351"/>
      <c r="I49" s="351"/>
      <c r="J49" s="351"/>
      <c r="K49" s="351"/>
      <c r="L49" s="349"/>
      <c r="M49" s="349"/>
      <c r="N49" s="349"/>
      <c r="O49" s="349"/>
      <c r="P49" s="349"/>
      <c r="Q49" s="350"/>
      <c r="R49" s="350"/>
      <c r="S49" s="350"/>
      <c r="T49" s="350"/>
      <c r="U49" s="350"/>
      <c r="V49" s="340"/>
      <c r="W49" s="341"/>
      <c r="X49" s="341"/>
      <c r="Y49" s="341"/>
      <c r="Z49" s="341"/>
      <c r="AA49" s="341"/>
      <c r="AB49" s="341"/>
      <c r="AC49" s="341"/>
      <c r="AD49" s="341"/>
      <c r="AE49" s="341"/>
      <c r="AF49" s="341"/>
      <c r="AG49" s="341"/>
      <c r="AH49" s="341"/>
      <c r="AI49" s="341"/>
      <c r="AJ49" s="342"/>
      <c r="AK49" s="111"/>
      <c r="AM49" s="85" t="s">
        <v>159</v>
      </c>
    </row>
    <row r="50" spans="2:42" ht="18" customHeight="1">
      <c r="B50" s="111"/>
      <c r="C50" s="346" t="s">
        <v>160</v>
      </c>
      <c r="D50" s="347"/>
      <c r="E50" s="347"/>
      <c r="F50" s="348"/>
      <c r="G50" s="351"/>
      <c r="H50" s="351"/>
      <c r="I50" s="351"/>
      <c r="J50" s="351"/>
      <c r="K50" s="351"/>
      <c r="L50" s="349"/>
      <c r="M50" s="349"/>
      <c r="N50" s="349"/>
      <c r="O50" s="349"/>
      <c r="P50" s="349"/>
      <c r="Q50" s="350"/>
      <c r="R50" s="350"/>
      <c r="S50" s="350"/>
      <c r="T50" s="350"/>
      <c r="U50" s="350"/>
      <c r="V50" s="340"/>
      <c r="W50" s="341"/>
      <c r="X50" s="341"/>
      <c r="Y50" s="341"/>
      <c r="Z50" s="341"/>
      <c r="AA50" s="341"/>
      <c r="AB50" s="341"/>
      <c r="AC50" s="341"/>
      <c r="AD50" s="341"/>
      <c r="AE50" s="341"/>
      <c r="AF50" s="341"/>
      <c r="AG50" s="341"/>
      <c r="AH50" s="341"/>
      <c r="AI50" s="341"/>
      <c r="AJ50" s="342"/>
      <c r="AK50" s="111"/>
      <c r="AM50" s="85" t="s">
        <v>160</v>
      </c>
    </row>
    <row r="51" spans="2:42" ht="18" customHeight="1">
      <c r="B51" s="111"/>
      <c r="C51" s="346" t="s">
        <v>161</v>
      </c>
      <c r="D51" s="347"/>
      <c r="E51" s="347"/>
      <c r="F51" s="348"/>
      <c r="G51" s="351"/>
      <c r="H51" s="351"/>
      <c r="I51" s="351"/>
      <c r="J51" s="351"/>
      <c r="K51" s="351"/>
      <c r="L51" s="349"/>
      <c r="M51" s="349"/>
      <c r="N51" s="349"/>
      <c r="O51" s="349"/>
      <c r="P51" s="349"/>
      <c r="Q51" s="350"/>
      <c r="R51" s="350"/>
      <c r="S51" s="350"/>
      <c r="T51" s="350"/>
      <c r="U51" s="350"/>
      <c r="V51" s="340"/>
      <c r="W51" s="341"/>
      <c r="X51" s="341"/>
      <c r="Y51" s="341"/>
      <c r="Z51" s="341"/>
      <c r="AA51" s="341"/>
      <c r="AB51" s="341"/>
      <c r="AC51" s="341"/>
      <c r="AD51" s="341"/>
      <c r="AE51" s="341"/>
      <c r="AF51" s="341"/>
      <c r="AG51" s="341"/>
      <c r="AH51" s="341"/>
      <c r="AI51" s="341"/>
      <c r="AJ51" s="342"/>
      <c r="AK51" s="111"/>
      <c r="AM51" s="85" t="s">
        <v>161</v>
      </c>
    </row>
    <row r="52" spans="2:42" ht="18" customHeight="1">
      <c r="B52" s="111"/>
      <c r="C52" s="346" t="s">
        <v>162</v>
      </c>
      <c r="D52" s="347"/>
      <c r="E52" s="347"/>
      <c r="F52" s="348"/>
      <c r="G52" s="343"/>
      <c r="H52" s="344"/>
      <c r="I52" s="344"/>
      <c r="J52" s="344"/>
      <c r="K52" s="344"/>
      <c r="L52" s="344"/>
      <c r="M52" s="344"/>
      <c r="N52" s="344"/>
      <c r="O52" s="344"/>
      <c r="P52" s="344"/>
      <c r="Q52" s="344"/>
      <c r="R52" s="344"/>
      <c r="S52" s="344"/>
      <c r="T52" s="344"/>
      <c r="U52" s="344"/>
      <c r="V52" s="344"/>
      <c r="W52" s="344"/>
      <c r="X52" s="344"/>
      <c r="Y52" s="344"/>
      <c r="Z52" s="344"/>
      <c r="AA52" s="344"/>
      <c r="AB52" s="344"/>
      <c r="AC52" s="344"/>
      <c r="AD52" s="344"/>
      <c r="AE52" s="344"/>
      <c r="AF52" s="344"/>
      <c r="AG52" s="344"/>
      <c r="AH52" s="344"/>
      <c r="AI52" s="344"/>
      <c r="AJ52" s="345"/>
      <c r="AK52" s="111"/>
      <c r="AM52" s="85" t="s">
        <v>200</v>
      </c>
    </row>
    <row r="53" spans="2:42" ht="6" customHeight="1" thickBot="1">
      <c r="B53" s="111"/>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1"/>
    </row>
    <row r="54" spans="2:42" ht="18" customHeight="1">
      <c r="B54" s="111"/>
      <c r="C54" s="81" t="s">
        <v>109</v>
      </c>
      <c r="D54" s="82"/>
      <c r="E54" s="82"/>
      <c r="F54" s="82"/>
      <c r="G54" s="82"/>
      <c r="H54" s="82"/>
      <c r="I54" s="82"/>
      <c r="J54" s="82"/>
      <c r="K54" s="82"/>
      <c r="L54" s="82"/>
      <c r="M54" s="82"/>
      <c r="N54" s="82"/>
      <c r="O54" s="82"/>
      <c r="P54" s="82"/>
      <c r="Q54" s="83"/>
      <c r="R54" s="82"/>
      <c r="S54" s="78"/>
      <c r="T54" s="82"/>
      <c r="U54" s="78"/>
      <c r="V54" s="78"/>
      <c r="W54" s="78"/>
      <c r="X54" s="78"/>
      <c r="Y54" s="78"/>
      <c r="Z54" s="78"/>
      <c r="AA54" s="78"/>
      <c r="AB54" s="82"/>
      <c r="AC54" s="105"/>
      <c r="AD54" s="489" t="s">
        <v>137</v>
      </c>
      <c r="AE54" s="490"/>
      <c r="AF54" s="490"/>
      <c r="AG54" s="490"/>
      <c r="AH54" s="490"/>
      <c r="AI54" s="490"/>
      <c r="AJ54" s="491"/>
      <c r="AK54" s="111"/>
    </row>
    <row r="55" spans="2:42" ht="18" customHeight="1" thickBot="1">
      <c r="B55" s="111"/>
      <c r="C55" s="73" t="s">
        <v>110</v>
      </c>
      <c r="D55" s="74"/>
      <c r="E55" s="74"/>
      <c r="F55" s="74"/>
      <c r="G55" s="74"/>
      <c r="H55" s="74"/>
      <c r="I55" s="74"/>
      <c r="J55" s="74"/>
      <c r="K55" s="74"/>
      <c r="L55" s="74"/>
      <c r="M55" s="74"/>
      <c r="N55" s="74"/>
      <c r="O55" s="74"/>
      <c r="P55" s="74"/>
      <c r="Q55" s="74"/>
      <c r="R55" s="74"/>
      <c r="S55" s="74"/>
      <c r="T55" s="74"/>
      <c r="U55" s="74"/>
      <c r="V55" s="74"/>
      <c r="W55" s="74"/>
      <c r="X55" s="74"/>
      <c r="Y55" s="74"/>
      <c r="Z55" s="75"/>
      <c r="AA55" s="75"/>
      <c r="AB55" s="75"/>
      <c r="AC55" s="75"/>
      <c r="AD55" s="492">
        <f>COUNTA(D59:L68,記入用_多検体添付資料!D9:E38)</f>
        <v>0</v>
      </c>
      <c r="AE55" s="493"/>
      <c r="AF55" s="493"/>
      <c r="AG55" s="493"/>
      <c r="AH55" s="493"/>
      <c r="AI55" s="493"/>
      <c r="AJ55" s="494"/>
      <c r="AK55" s="111"/>
    </row>
    <row r="56" spans="2:42" ht="19.95" customHeight="1" thickBot="1">
      <c r="B56" s="111"/>
      <c r="C56" s="7"/>
      <c r="D56" s="76" t="s">
        <v>111</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112"/>
    </row>
    <row r="57" spans="2:42" ht="19.95" customHeight="1">
      <c r="B57" s="111"/>
      <c r="C57" s="395"/>
      <c r="D57" s="397" t="s">
        <v>153</v>
      </c>
      <c r="E57" s="398"/>
      <c r="F57" s="398"/>
      <c r="G57" s="398"/>
      <c r="H57" s="398"/>
      <c r="I57" s="398"/>
      <c r="J57" s="398"/>
      <c r="K57" s="398"/>
      <c r="L57" s="398"/>
      <c r="M57" s="397" t="s">
        <v>199</v>
      </c>
      <c r="N57" s="398"/>
      <c r="O57" s="398"/>
      <c r="P57" s="398"/>
      <c r="Q57" s="398"/>
      <c r="R57" s="398"/>
      <c r="S57" s="398"/>
      <c r="T57" s="398"/>
      <c r="U57" s="398"/>
      <c r="V57" s="398"/>
      <c r="W57" s="398" t="s">
        <v>104</v>
      </c>
      <c r="X57" s="398"/>
      <c r="Y57" s="398"/>
      <c r="Z57" s="398"/>
      <c r="AA57" s="398"/>
      <c r="AB57" s="398"/>
      <c r="AC57" s="398"/>
      <c r="AD57" s="398" t="s">
        <v>105</v>
      </c>
      <c r="AE57" s="398"/>
      <c r="AF57" s="398"/>
      <c r="AG57" s="398"/>
      <c r="AH57" s="398"/>
      <c r="AI57" s="398"/>
      <c r="AJ57" s="454"/>
      <c r="AK57" s="111"/>
    </row>
    <row r="58" spans="2:42" ht="24" customHeight="1" thickBot="1">
      <c r="B58" s="111"/>
      <c r="C58" s="396"/>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455"/>
      <c r="AK58" s="111"/>
      <c r="AN58" s="85" t="str">
        <f>IF(AND(D59&lt;&gt;"",M59=""),"TRUE","FALSE")</f>
        <v>FALSE</v>
      </c>
      <c r="AO58" s="85" t="str">
        <f>IF(AND(D59&lt;&gt;"",W59=""),"TRUE","FALSE")</f>
        <v>FALSE</v>
      </c>
      <c r="AP58" s="85" t="str">
        <f>IF(AND(D59&lt;&gt;"",AD59=""),"TRUE","FALSE")</f>
        <v>FALSE</v>
      </c>
    </row>
    <row r="59" spans="2:42" ht="24" customHeight="1" thickTop="1">
      <c r="B59" s="111"/>
      <c r="C59" s="71">
        <v>1</v>
      </c>
      <c r="D59" s="355"/>
      <c r="E59" s="355"/>
      <c r="F59" s="355"/>
      <c r="G59" s="355"/>
      <c r="H59" s="355"/>
      <c r="I59" s="355"/>
      <c r="J59" s="355"/>
      <c r="K59" s="355"/>
      <c r="L59" s="355"/>
      <c r="M59" s="355"/>
      <c r="N59" s="355"/>
      <c r="O59" s="355"/>
      <c r="P59" s="355"/>
      <c r="Q59" s="355"/>
      <c r="R59" s="355"/>
      <c r="S59" s="355"/>
      <c r="T59" s="355"/>
      <c r="U59" s="355"/>
      <c r="V59" s="355"/>
      <c r="W59" s="380"/>
      <c r="X59" s="355"/>
      <c r="Y59" s="355"/>
      <c r="Z59" s="355"/>
      <c r="AA59" s="355"/>
      <c r="AB59" s="355"/>
      <c r="AC59" s="355"/>
      <c r="AD59" s="355"/>
      <c r="AE59" s="355"/>
      <c r="AF59" s="355"/>
      <c r="AG59" s="355"/>
      <c r="AH59" s="355"/>
      <c r="AI59" s="355"/>
      <c r="AJ59" s="356"/>
      <c r="AK59" s="111"/>
      <c r="AM59" s="85" t="str">
        <f>IF(D59="","FALSE","TRUE")</f>
        <v>FALSE</v>
      </c>
      <c r="AN59" s="85" t="str">
        <f>IF(AND(D60&lt;&gt;"",$D$59&lt;&gt;"",M60=""),"TRUE","FALSE")</f>
        <v>FALSE</v>
      </c>
      <c r="AO59" s="85" t="str">
        <f>IF(AND(D60&lt;&gt;"",$D$59&lt;&gt;"",W60=""),"TRUE","FALSE")</f>
        <v>FALSE</v>
      </c>
      <c r="AP59" s="85" t="str">
        <f>IF(AND(D60&lt;&gt;"",$D$59&lt;&gt;"",AD60=""),"TRUE","FALSE")</f>
        <v>FALSE</v>
      </c>
    </row>
    <row r="60" spans="2:42" ht="24" customHeight="1">
      <c r="B60" s="111"/>
      <c r="C60" s="70">
        <v>2</v>
      </c>
      <c r="D60" s="357"/>
      <c r="E60" s="357"/>
      <c r="F60" s="357"/>
      <c r="G60" s="357"/>
      <c r="H60" s="357"/>
      <c r="I60" s="357"/>
      <c r="J60" s="357"/>
      <c r="K60" s="357"/>
      <c r="L60" s="357"/>
      <c r="M60" s="355"/>
      <c r="N60" s="355"/>
      <c r="O60" s="355"/>
      <c r="P60" s="355"/>
      <c r="Q60" s="355"/>
      <c r="R60" s="355"/>
      <c r="S60" s="355"/>
      <c r="T60" s="355"/>
      <c r="U60" s="355"/>
      <c r="V60" s="355"/>
      <c r="W60" s="380"/>
      <c r="X60" s="355"/>
      <c r="Y60" s="355"/>
      <c r="Z60" s="355"/>
      <c r="AA60" s="355"/>
      <c r="AB60" s="355"/>
      <c r="AC60" s="355"/>
      <c r="AD60" s="355"/>
      <c r="AE60" s="355"/>
      <c r="AF60" s="355"/>
      <c r="AG60" s="355"/>
      <c r="AH60" s="355"/>
      <c r="AI60" s="355"/>
      <c r="AJ60" s="356"/>
      <c r="AK60" s="111"/>
      <c r="AM60" s="85" t="str">
        <f t="shared" ref="AM60:AM68" si="0">IF(D60="","TRUE","FALSE")</f>
        <v>TRUE</v>
      </c>
      <c r="AN60" s="85" t="str">
        <f t="shared" ref="AN60:AN67" si="1">IF(AND(D61&lt;&gt;"",$D$59&lt;&gt;"",M61=""),"TRUE","FALSE")</f>
        <v>FALSE</v>
      </c>
      <c r="AO60" s="85" t="str">
        <f t="shared" ref="AO60:AO67" si="2">IF(AND(D61&lt;&gt;"",$D$59&lt;&gt;"",W61=""),"TRUE","FALSE")</f>
        <v>FALSE</v>
      </c>
      <c r="AP60" s="85" t="str">
        <f t="shared" ref="AP60:AP67" si="3">IF(AND(D61&lt;&gt;"",$D$59&lt;&gt;"",AD61=""),"TRUE","FALSE")</f>
        <v>FALSE</v>
      </c>
    </row>
    <row r="61" spans="2:42" ht="24" customHeight="1">
      <c r="B61" s="111"/>
      <c r="C61" s="70">
        <v>3</v>
      </c>
      <c r="D61" s="357"/>
      <c r="E61" s="357"/>
      <c r="F61" s="357"/>
      <c r="G61" s="357"/>
      <c r="H61" s="357"/>
      <c r="I61" s="357"/>
      <c r="J61" s="357"/>
      <c r="K61" s="357"/>
      <c r="L61" s="357"/>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6"/>
      <c r="AK61" s="111"/>
      <c r="AM61" s="85" t="str">
        <f t="shared" si="0"/>
        <v>TRUE</v>
      </c>
      <c r="AN61" s="85" t="str">
        <f t="shared" si="1"/>
        <v>FALSE</v>
      </c>
      <c r="AO61" s="85" t="str">
        <f t="shared" si="2"/>
        <v>FALSE</v>
      </c>
      <c r="AP61" s="85" t="str">
        <f t="shared" si="3"/>
        <v>FALSE</v>
      </c>
    </row>
    <row r="62" spans="2:42" ht="24" customHeight="1">
      <c r="B62" s="111"/>
      <c r="C62" s="70">
        <v>4</v>
      </c>
      <c r="D62" s="357"/>
      <c r="E62" s="357"/>
      <c r="F62" s="357"/>
      <c r="G62" s="357"/>
      <c r="H62" s="357"/>
      <c r="I62" s="357"/>
      <c r="J62" s="357"/>
      <c r="K62" s="357"/>
      <c r="L62" s="357"/>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6"/>
      <c r="AK62" s="111"/>
      <c r="AM62" s="85" t="str">
        <f t="shared" si="0"/>
        <v>TRUE</v>
      </c>
      <c r="AN62" s="85" t="str">
        <f t="shared" si="1"/>
        <v>FALSE</v>
      </c>
      <c r="AO62" s="85" t="str">
        <f t="shared" si="2"/>
        <v>FALSE</v>
      </c>
      <c r="AP62" s="85" t="str">
        <f t="shared" si="3"/>
        <v>FALSE</v>
      </c>
    </row>
    <row r="63" spans="2:42" ht="24" customHeight="1">
      <c r="B63" s="111"/>
      <c r="C63" s="70">
        <v>5</v>
      </c>
      <c r="D63" s="357"/>
      <c r="E63" s="357"/>
      <c r="F63" s="357"/>
      <c r="G63" s="357"/>
      <c r="H63" s="357"/>
      <c r="I63" s="357"/>
      <c r="J63" s="357"/>
      <c r="K63" s="357"/>
      <c r="L63" s="357"/>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6"/>
      <c r="AK63" s="111"/>
      <c r="AM63" s="85" t="str">
        <f t="shared" si="0"/>
        <v>TRUE</v>
      </c>
      <c r="AN63" s="85" t="str">
        <f t="shared" si="1"/>
        <v>FALSE</v>
      </c>
      <c r="AO63" s="85" t="str">
        <f t="shared" si="2"/>
        <v>FALSE</v>
      </c>
      <c r="AP63" s="85" t="str">
        <f t="shared" si="3"/>
        <v>FALSE</v>
      </c>
    </row>
    <row r="64" spans="2:42" ht="24" customHeight="1">
      <c r="B64" s="111"/>
      <c r="C64" s="70">
        <v>6</v>
      </c>
      <c r="D64" s="357"/>
      <c r="E64" s="357"/>
      <c r="F64" s="357"/>
      <c r="G64" s="357"/>
      <c r="H64" s="357"/>
      <c r="I64" s="357"/>
      <c r="J64" s="357"/>
      <c r="K64" s="357"/>
      <c r="L64" s="357"/>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6"/>
      <c r="AK64" s="111"/>
      <c r="AM64" s="85" t="str">
        <f t="shared" si="0"/>
        <v>TRUE</v>
      </c>
      <c r="AN64" s="85" t="str">
        <f t="shared" si="1"/>
        <v>FALSE</v>
      </c>
      <c r="AO64" s="85" t="str">
        <f t="shared" si="2"/>
        <v>FALSE</v>
      </c>
      <c r="AP64" s="85" t="str">
        <f t="shared" si="3"/>
        <v>FALSE</v>
      </c>
    </row>
    <row r="65" spans="2:42" ht="24" customHeight="1">
      <c r="B65" s="111"/>
      <c r="C65" s="70">
        <v>7</v>
      </c>
      <c r="D65" s="357"/>
      <c r="E65" s="357"/>
      <c r="F65" s="357"/>
      <c r="G65" s="357"/>
      <c r="H65" s="357"/>
      <c r="I65" s="357"/>
      <c r="J65" s="357"/>
      <c r="K65" s="357"/>
      <c r="L65" s="357"/>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6"/>
      <c r="AK65" s="111"/>
      <c r="AM65" s="85" t="str">
        <f t="shared" si="0"/>
        <v>TRUE</v>
      </c>
      <c r="AN65" s="85" t="str">
        <f t="shared" si="1"/>
        <v>FALSE</v>
      </c>
      <c r="AO65" s="85" t="str">
        <f t="shared" si="2"/>
        <v>FALSE</v>
      </c>
      <c r="AP65" s="85" t="str">
        <f t="shared" si="3"/>
        <v>FALSE</v>
      </c>
    </row>
    <row r="66" spans="2:42" ht="24" customHeight="1">
      <c r="B66" s="111"/>
      <c r="C66" s="70">
        <v>8</v>
      </c>
      <c r="D66" s="357"/>
      <c r="E66" s="357"/>
      <c r="F66" s="357"/>
      <c r="G66" s="357"/>
      <c r="H66" s="357"/>
      <c r="I66" s="357"/>
      <c r="J66" s="357"/>
      <c r="K66" s="357"/>
      <c r="L66" s="357"/>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6"/>
      <c r="AK66" s="111"/>
      <c r="AM66" s="85" t="str">
        <f t="shared" si="0"/>
        <v>TRUE</v>
      </c>
      <c r="AN66" s="85" t="str">
        <f t="shared" si="1"/>
        <v>FALSE</v>
      </c>
      <c r="AO66" s="85" t="str">
        <f t="shared" si="2"/>
        <v>FALSE</v>
      </c>
      <c r="AP66" s="85" t="str">
        <f t="shared" si="3"/>
        <v>FALSE</v>
      </c>
    </row>
    <row r="67" spans="2:42" ht="24" customHeight="1">
      <c r="B67" s="111"/>
      <c r="C67" s="70">
        <v>9</v>
      </c>
      <c r="D67" s="357"/>
      <c r="E67" s="357"/>
      <c r="F67" s="357"/>
      <c r="G67" s="357"/>
      <c r="H67" s="357"/>
      <c r="I67" s="357"/>
      <c r="J67" s="357"/>
      <c r="K67" s="357"/>
      <c r="L67" s="357"/>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6"/>
      <c r="AK67" s="111"/>
      <c r="AM67" s="85" t="str">
        <f t="shared" si="0"/>
        <v>TRUE</v>
      </c>
      <c r="AN67" s="85" t="str">
        <f t="shared" si="1"/>
        <v>FALSE</v>
      </c>
      <c r="AO67" s="85" t="str">
        <f t="shared" si="2"/>
        <v>FALSE</v>
      </c>
      <c r="AP67" s="85" t="str">
        <f t="shared" si="3"/>
        <v>FALSE</v>
      </c>
    </row>
    <row r="68" spans="2:42" ht="24" customHeight="1" thickBot="1">
      <c r="B68" s="111"/>
      <c r="C68" s="86">
        <v>10</v>
      </c>
      <c r="D68" s="379"/>
      <c r="E68" s="379"/>
      <c r="F68" s="379"/>
      <c r="G68" s="379"/>
      <c r="H68" s="379"/>
      <c r="I68" s="379"/>
      <c r="J68" s="379"/>
      <c r="K68" s="379"/>
      <c r="L68" s="379"/>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8"/>
      <c r="AK68" s="111"/>
      <c r="AM68" s="85" t="str">
        <f t="shared" si="0"/>
        <v>TRUE</v>
      </c>
    </row>
    <row r="69" spans="2:42" ht="6" customHeight="1" thickBot="1">
      <c r="B69" s="111"/>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1"/>
    </row>
    <row r="70" spans="2:42" ht="25.05" customHeight="1" thickBot="1">
      <c r="B70" s="111"/>
      <c r="C70" s="419" t="s">
        <v>106</v>
      </c>
      <c r="D70" s="420"/>
      <c r="E70" s="420"/>
      <c r="F70" s="420"/>
      <c r="G70" s="420"/>
      <c r="H70" s="420"/>
      <c r="I70" s="420"/>
      <c r="J70" s="420"/>
      <c r="K70" s="420"/>
      <c r="L70" s="420"/>
      <c r="M70" s="420"/>
      <c r="N70" s="420"/>
      <c r="O70" s="421"/>
      <c r="P70" s="77"/>
      <c r="Q70" s="72"/>
      <c r="R70" s="72"/>
      <c r="S70" s="72"/>
      <c r="T70" s="72"/>
      <c r="U70" s="72"/>
      <c r="V70" s="72"/>
      <c r="W70" s="72"/>
      <c r="X70" s="72"/>
      <c r="Y70" s="72"/>
      <c r="Z70" s="72"/>
      <c r="AA70" s="72"/>
      <c r="AB70" s="72"/>
      <c r="AC70" s="72"/>
      <c r="AD70" s="72"/>
      <c r="AE70" s="72"/>
      <c r="AF70" s="72"/>
      <c r="AG70" s="72"/>
      <c r="AH70" s="72"/>
      <c r="AI70" s="72"/>
      <c r="AJ70" s="72"/>
      <c r="AK70" s="111"/>
    </row>
    <row r="71" spans="2:42" ht="25.05" customHeight="1">
      <c r="B71" s="111"/>
      <c r="C71" s="363"/>
      <c r="D71" s="364"/>
      <c r="E71" s="364"/>
      <c r="F71" s="364"/>
      <c r="G71" s="364"/>
      <c r="H71" s="364"/>
      <c r="I71" s="364"/>
      <c r="J71" s="364"/>
      <c r="K71" s="364"/>
      <c r="L71" s="364"/>
      <c r="M71" s="364"/>
      <c r="N71" s="364"/>
      <c r="O71" s="364"/>
      <c r="P71" s="365"/>
      <c r="Q71" s="365"/>
      <c r="R71" s="365"/>
      <c r="S71" s="365"/>
      <c r="T71" s="365"/>
      <c r="U71" s="365"/>
      <c r="V71" s="365"/>
      <c r="W71" s="365"/>
      <c r="X71" s="365"/>
      <c r="Y71" s="365"/>
      <c r="Z71" s="365"/>
      <c r="AA71" s="365"/>
      <c r="AB71" s="365"/>
      <c r="AC71" s="365"/>
      <c r="AD71" s="365"/>
      <c r="AE71" s="365"/>
      <c r="AF71" s="365"/>
      <c r="AG71" s="365"/>
      <c r="AH71" s="365"/>
      <c r="AI71" s="365"/>
      <c r="AJ71" s="366"/>
      <c r="AK71" s="111"/>
    </row>
    <row r="72" spans="2:42" ht="25.05" customHeight="1">
      <c r="B72" s="111"/>
      <c r="C72" s="367"/>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9"/>
      <c r="AK72" s="111"/>
    </row>
    <row r="73" spans="2:42" ht="6" customHeight="1" thickBot="1">
      <c r="B73" s="111"/>
      <c r="C73" s="370"/>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2"/>
      <c r="AK73" s="111"/>
    </row>
    <row r="74" spans="2:42" ht="18" customHeight="1">
      <c r="B74" s="111"/>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111"/>
    </row>
    <row r="75" spans="2:42" ht="18" customHeight="1">
      <c r="B75" s="111"/>
      <c r="C75" s="97" t="s">
        <v>85</v>
      </c>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111"/>
    </row>
    <row r="76" spans="2:42" ht="18" customHeight="1">
      <c r="B76" s="111"/>
      <c r="C76" s="97" t="s">
        <v>86</v>
      </c>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111"/>
    </row>
    <row r="77" spans="2:42" ht="18" customHeight="1">
      <c r="B77" s="111"/>
      <c r="C77" s="97" t="s">
        <v>207</v>
      </c>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111"/>
    </row>
    <row r="78" spans="2:42" ht="18" customHeight="1">
      <c r="B78" s="111"/>
      <c r="C78" s="97" t="s">
        <v>206</v>
      </c>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111"/>
    </row>
    <row r="79" spans="2:42" ht="6" customHeight="1">
      <c r="B79" s="111"/>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111"/>
    </row>
    <row r="80" spans="2:42" ht="18" customHeight="1">
      <c r="B80" s="111"/>
      <c r="C80" s="132" t="s">
        <v>142</v>
      </c>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11"/>
    </row>
    <row r="81" spans="2:45" ht="18" customHeight="1">
      <c r="B81" s="111"/>
      <c r="C81" s="133"/>
      <c r="D81" s="133" t="s">
        <v>49</v>
      </c>
      <c r="E81" s="133"/>
      <c r="F81" s="133"/>
      <c r="G81" s="463" t="s">
        <v>218</v>
      </c>
      <c r="H81" s="464"/>
      <c r="I81" s="464"/>
      <c r="J81" s="464"/>
      <c r="K81" s="464"/>
      <c r="L81" s="464"/>
      <c r="M81" s="464"/>
      <c r="N81" s="464"/>
      <c r="O81" s="464"/>
      <c r="P81" s="464"/>
      <c r="Q81" s="464"/>
      <c r="R81" s="133"/>
      <c r="S81" s="133"/>
      <c r="T81" s="133"/>
      <c r="U81" s="133"/>
      <c r="V81" s="133"/>
      <c r="W81" s="133"/>
      <c r="X81" s="133"/>
      <c r="Y81" s="133"/>
      <c r="Z81" s="133"/>
      <c r="AA81" s="133"/>
      <c r="AB81" s="133"/>
      <c r="AC81" s="133"/>
      <c r="AD81" s="133"/>
      <c r="AE81" s="133"/>
      <c r="AF81" s="133"/>
      <c r="AG81" s="133"/>
      <c r="AH81" s="133"/>
      <c r="AI81" s="133"/>
      <c r="AJ81" s="133"/>
      <c r="AK81" s="111"/>
      <c r="AL81" s="110"/>
      <c r="AN81" s="110"/>
      <c r="AO81" s="110"/>
      <c r="AP81" s="110"/>
      <c r="AQ81" s="110"/>
      <c r="AR81" s="110"/>
      <c r="AS81" s="110"/>
    </row>
    <row r="82" spans="2:45" ht="18" customHeight="1">
      <c r="B82" s="111"/>
      <c r="C82" s="133" t="s">
        <v>143</v>
      </c>
      <c r="D82" s="134"/>
      <c r="E82" s="134"/>
      <c r="F82" s="134"/>
      <c r="G82" s="134"/>
      <c r="H82" s="134"/>
      <c r="I82" s="134"/>
      <c r="J82" s="134"/>
      <c r="K82" s="134"/>
      <c r="L82" s="134"/>
      <c r="M82" s="134"/>
      <c r="N82" s="134"/>
      <c r="O82" s="134"/>
      <c r="P82" s="134"/>
      <c r="Q82" s="133"/>
      <c r="R82" s="133"/>
      <c r="S82" s="133"/>
      <c r="T82" s="133"/>
      <c r="U82" s="133"/>
      <c r="V82" s="133"/>
      <c r="W82" s="133"/>
      <c r="X82" s="133"/>
      <c r="Y82" s="133"/>
      <c r="Z82" s="133"/>
      <c r="AA82" s="133"/>
      <c r="AB82" s="133"/>
      <c r="AC82" s="133"/>
      <c r="AD82" s="133"/>
      <c r="AE82" s="134"/>
      <c r="AF82" s="133"/>
      <c r="AG82" s="133"/>
      <c r="AH82" s="133"/>
      <c r="AI82" s="135"/>
      <c r="AJ82" s="135"/>
      <c r="AK82" s="113"/>
      <c r="AM82" s="110"/>
    </row>
    <row r="83" spans="2:45" ht="18" customHeight="1">
      <c r="B83" s="111"/>
      <c r="C83" s="133"/>
      <c r="D83" s="134"/>
      <c r="E83" s="134"/>
      <c r="F83" s="133"/>
      <c r="G83" s="133" t="s">
        <v>144</v>
      </c>
      <c r="H83" s="133"/>
      <c r="I83" s="133"/>
      <c r="J83" s="133"/>
      <c r="K83" s="133"/>
      <c r="L83" s="133"/>
      <c r="M83" s="133"/>
      <c r="N83" s="133"/>
      <c r="O83" s="133"/>
      <c r="P83" s="133"/>
      <c r="Q83" s="134"/>
      <c r="R83" s="133"/>
      <c r="S83" s="133"/>
      <c r="T83" s="133"/>
      <c r="U83" s="132" t="s">
        <v>53</v>
      </c>
      <c r="V83" s="134"/>
      <c r="W83" s="133"/>
      <c r="X83" s="133"/>
      <c r="Y83" s="133"/>
      <c r="Z83" s="133"/>
      <c r="AA83" s="133"/>
      <c r="AB83" s="133"/>
      <c r="AC83" s="133"/>
      <c r="AD83" s="133"/>
      <c r="AE83" s="133"/>
      <c r="AF83" s="133"/>
      <c r="AG83" s="133"/>
      <c r="AH83" s="133"/>
      <c r="AI83" s="133"/>
      <c r="AJ83" s="133"/>
      <c r="AK83" s="111"/>
    </row>
    <row r="84" spans="2:45" ht="18" customHeight="1">
      <c r="B84" s="111"/>
      <c r="C84" s="134"/>
      <c r="D84" s="133"/>
      <c r="E84" s="133"/>
      <c r="F84" s="134"/>
      <c r="G84" s="134"/>
      <c r="H84" s="134"/>
      <c r="I84" s="134"/>
      <c r="J84" s="134"/>
      <c r="K84" s="133" t="s">
        <v>107</v>
      </c>
      <c r="L84" s="133"/>
      <c r="M84" s="133"/>
      <c r="N84" s="133"/>
      <c r="O84" s="133"/>
      <c r="P84" s="133"/>
      <c r="Q84" s="133"/>
      <c r="R84" s="133"/>
      <c r="S84" s="133"/>
      <c r="T84" s="133"/>
      <c r="U84" s="133" t="s">
        <v>108</v>
      </c>
      <c r="V84" s="134"/>
      <c r="W84" s="134"/>
      <c r="X84" s="134"/>
      <c r="Y84" s="134"/>
      <c r="Z84" s="134"/>
      <c r="AA84" s="134"/>
      <c r="AB84" s="134"/>
      <c r="AC84" s="133"/>
      <c r="AD84" s="133"/>
      <c r="AE84" s="133"/>
      <c r="AF84" s="133"/>
      <c r="AG84" s="133"/>
      <c r="AH84" s="133"/>
      <c r="AI84" s="133"/>
      <c r="AJ84" s="133"/>
      <c r="AK84" s="111"/>
    </row>
    <row r="85" spans="2:45" ht="9.6" customHeight="1">
      <c r="B85" s="111"/>
      <c r="C85" s="134"/>
      <c r="D85" s="133"/>
      <c r="E85" s="133"/>
      <c r="F85" s="133"/>
      <c r="G85" s="133"/>
      <c r="H85" s="133"/>
      <c r="I85" s="133"/>
      <c r="J85" s="133"/>
      <c r="K85" s="133"/>
      <c r="L85" s="133"/>
      <c r="M85" s="133"/>
      <c r="N85" s="133"/>
      <c r="O85" s="133"/>
      <c r="P85" s="133"/>
      <c r="Q85" s="134"/>
      <c r="R85" s="134"/>
      <c r="S85" s="134"/>
      <c r="T85" s="134"/>
      <c r="U85" s="134"/>
      <c r="V85" s="134"/>
      <c r="W85" s="134"/>
      <c r="X85" s="134"/>
      <c r="Y85" s="134"/>
      <c r="Z85" s="134"/>
      <c r="AA85" s="134"/>
      <c r="AB85" s="134"/>
      <c r="AC85" s="134"/>
      <c r="AD85" s="134"/>
      <c r="AE85" s="134"/>
      <c r="AF85" s="134"/>
      <c r="AG85" s="134"/>
      <c r="AH85" s="134"/>
      <c r="AI85" s="134"/>
      <c r="AJ85" s="134"/>
      <c r="AK85" s="111"/>
    </row>
    <row r="86" spans="2:45" ht="6" customHeight="1">
      <c r="B86" s="111"/>
      <c r="C86" s="111"/>
      <c r="D86" s="114"/>
      <c r="E86" s="114"/>
      <c r="F86" s="114"/>
      <c r="G86" s="114"/>
      <c r="H86" s="114"/>
      <c r="I86" s="114"/>
      <c r="J86" s="114"/>
      <c r="K86" s="114"/>
      <c r="L86" s="114"/>
      <c r="M86" s="114"/>
      <c r="N86" s="114"/>
      <c r="O86" s="114"/>
      <c r="P86" s="114"/>
      <c r="Q86" s="111"/>
      <c r="R86" s="111"/>
      <c r="S86" s="111"/>
      <c r="T86" s="111"/>
      <c r="U86" s="111"/>
      <c r="V86" s="111"/>
      <c r="W86" s="111"/>
      <c r="X86" s="111"/>
      <c r="Y86" s="111"/>
      <c r="Z86" s="111"/>
      <c r="AA86" s="111"/>
      <c r="AB86" s="111"/>
      <c r="AC86" s="111"/>
      <c r="AD86" s="111"/>
      <c r="AE86" s="111"/>
      <c r="AF86" s="111"/>
      <c r="AG86" s="111"/>
      <c r="AH86" s="111"/>
      <c r="AI86" s="111"/>
      <c r="AJ86" s="111"/>
      <c r="AK86" s="111"/>
    </row>
  </sheetData>
  <sheetProtection algorithmName="SHA-512" hashValue="Leh++YlXV2yUx3eJmgM2XrscmdLr0hkZ47ZMe5Lfjmh0r8clIYENteJrDk9btfW6dQCfj5B3HL6AWcRbS4P16g==" saltValue="xPboVld6VoFsaZ9Bdz7o0A==" spinCount="100000" sheet="1" objects="1" scenarios="1"/>
  <mergeCells count="170">
    <mergeCell ref="Q9:Y9"/>
    <mergeCell ref="Z9:AJ9"/>
    <mergeCell ref="C9:P9"/>
    <mergeCell ref="G81:Q81"/>
    <mergeCell ref="C36:AJ36"/>
    <mergeCell ref="C37:K37"/>
    <mergeCell ref="L37:O37"/>
    <mergeCell ref="C38:K38"/>
    <mergeCell ref="C39:K39"/>
    <mergeCell ref="L38:O38"/>
    <mergeCell ref="L39:O39"/>
    <mergeCell ref="P37:AJ37"/>
    <mergeCell ref="P38:AJ38"/>
    <mergeCell ref="P39:AJ39"/>
    <mergeCell ref="AD54:AJ54"/>
    <mergeCell ref="AD55:AJ55"/>
    <mergeCell ref="C43:K43"/>
    <mergeCell ref="C44:K44"/>
    <mergeCell ref="L42:O42"/>
    <mergeCell ref="L43:O43"/>
    <mergeCell ref="L44:O44"/>
    <mergeCell ref="P43:AJ43"/>
    <mergeCell ref="P44:AJ44"/>
    <mergeCell ref="D66:L66"/>
    <mergeCell ref="M63:V63"/>
    <mergeCell ref="W63:AC63"/>
    <mergeCell ref="C70:O70"/>
    <mergeCell ref="C10:AJ10"/>
    <mergeCell ref="C11:M11"/>
    <mergeCell ref="C12:M12"/>
    <mergeCell ref="N12:X12"/>
    <mergeCell ref="Y12:AJ12"/>
    <mergeCell ref="N11:X11"/>
    <mergeCell ref="Y11:AD11"/>
    <mergeCell ref="AE11:AJ11"/>
    <mergeCell ref="C13:AJ13"/>
    <mergeCell ref="L34:O34"/>
    <mergeCell ref="P34:AJ34"/>
    <mergeCell ref="C16:K16"/>
    <mergeCell ref="C24:K24"/>
    <mergeCell ref="C46:AJ46"/>
    <mergeCell ref="W57:AC58"/>
    <mergeCell ref="AD57:AJ58"/>
    <mergeCell ref="C33:K33"/>
    <mergeCell ref="C41:AJ41"/>
    <mergeCell ref="C42:K42"/>
    <mergeCell ref="L25:O25"/>
    <mergeCell ref="L26:O26"/>
    <mergeCell ref="E23:K23"/>
    <mergeCell ref="L28:O28"/>
    <mergeCell ref="L29:O29"/>
    <mergeCell ref="L30:O30"/>
    <mergeCell ref="P29:AJ29"/>
    <mergeCell ref="P30:AJ30"/>
    <mergeCell ref="P42:AJ42"/>
    <mergeCell ref="L35:O35"/>
    <mergeCell ref="P35:AJ35"/>
    <mergeCell ref="C34:K34"/>
    <mergeCell ref="C35:K35"/>
    <mergeCell ref="AA27:AD27"/>
    <mergeCell ref="C7:AJ7"/>
    <mergeCell ref="C15:AJ15"/>
    <mergeCell ref="C6:AJ6"/>
    <mergeCell ref="C2:AJ3"/>
    <mergeCell ref="C5:AJ5"/>
    <mergeCell ref="C57:C58"/>
    <mergeCell ref="D57:L58"/>
    <mergeCell ref="M57:V58"/>
    <mergeCell ref="C25:K25"/>
    <mergeCell ref="C26:K26"/>
    <mergeCell ref="C29:K29"/>
    <mergeCell ref="C30:K30"/>
    <mergeCell ref="C31:K31"/>
    <mergeCell ref="C32:K32"/>
    <mergeCell ref="C27:Z27"/>
    <mergeCell ref="C28:K28"/>
    <mergeCell ref="C17:K17"/>
    <mergeCell ref="C18:K18"/>
    <mergeCell ref="C19:K19"/>
    <mergeCell ref="E20:K20"/>
    <mergeCell ref="E21:K21"/>
    <mergeCell ref="E22:K22"/>
    <mergeCell ref="C20:D23"/>
    <mergeCell ref="L16:AJ16"/>
    <mergeCell ref="W61:AC61"/>
    <mergeCell ref="AD61:AJ61"/>
    <mergeCell ref="M62:V62"/>
    <mergeCell ref="W62:AC62"/>
    <mergeCell ref="AD62:AJ62"/>
    <mergeCell ref="D61:L61"/>
    <mergeCell ref="D62:L62"/>
    <mergeCell ref="M59:V59"/>
    <mergeCell ref="W59:AC59"/>
    <mergeCell ref="AD59:AJ59"/>
    <mergeCell ref="M60:V60"/>
    <mergeCell ref="W60:AC60"/>
    <mergeCell ref="AD60:AJ60"/>
    <mergeCell ref="D59:L59"/>
    <mergeCell ref="D60:L60"/>
    <mergeCell ref="M61:V61"/>
    <mergeCell ref="AD63:AJ63"/>
    <mergeCell ref="M64:V64"/>
    <mergeCell ref="W64:AC64"/>
    <mergeCell ref="AD64:AJ64"/>
    <mergeCell ref="D63:L63"/>
    <mergeCell ref="D64:L64"/>
    <mergeCell ref="C71:AJ73"/>
    <mergeCell ref="L17:O17"/>
    <mergeCell ref="L18:O18"/>
    <mergeCell ref="L19:O19"/>
    <mergeCell ref="L20:O20"/>
    <mergeCell ref="L21:O21"/>
    <mergeCell ref="L22:O22"/>
    <mergeCell ref="L23:O23"/>
    <mergeCell ref="L24:O24"/>
    <mergeCell ref="M67:V67"/>
    <mergeCell ref="W67:AC67"/>
    <mergeCell ref="AD67:AJ67"/>
    <mergeCell ref="M68:V68"/>
    <mergeCell ref="W68:AC68"/>
    <mergeCell ref="AD68:AJ68"/>
    <mergeCell ref="D67:L67"/>
    <mergeCell ref="D68:L68"/>
    <mergeCell ref="M65:V65"/>
    <mergeCell ref="W65:AC65"/>
    <mergeCell ref="AD65:AJ65"/>
    <mergeCell ref="M66:V66"/>
    <mergeCell ref="W66:AC66"/>
    <mergeCell ref="AD66:AJ66"/>
    <mergeCell ref="D65:L65"/>
    <mergeCell ref="P17:AJ17"/>
    <mergeCell ref="P18:AJ18"/>
    <mergeCell ref="P19:AJ19"/>
    <mergeCell ref="P20:AJ20"/>
    <mergeCell ref="P21:AJ21"/>
    <mergeCell ref="P22:AJ22"/>
    <mergeCell ref="L31:O31"/>
    <mergeCell ref="L32:O32"/>
    <mergeCell ref="L33:O33"/>
    <mergeCell ref="P31:AJ31"/>
    <mergeCell ref="P32:AJ32"/>
    <mergeCell ref="P33:AJ33"/>
    <mergeCell ref="P23:AJ23"/>
    <mergeCell ref="P24:AJ24"/>
    <mergeCell ref="P25:AJ25"/>
    <mergeCell ref="P26:AJ26"/>
    <mergeCell ref="AE27:AJ27"/>
    <mergeCell ref="P28:AJ28"/>
    <mergeCell ref="C48:F48"/>
    <mergeCell ref="G48:K48"/>
    <mergeCell ref="L48:P48"/>
    <mergeCell ref="Q48:U48"/>
    <mergeCell ref="V48:AJ48"/>
    <mergeCell ref="G49:K49"/>
    <mergeCell ref="G50:K50"/>
    <mergeCell ref="C49:F49"/>
    <mergeCell ref="C50:F50"/>
    <mergeCell ref="V49:AJ49"/>
    <mergeCell ref="V50:AJ50"/>
    <mergeCell ref="V51:AJ51"/>
    <mergeCell ref="G52:AJ52"/>
    <mergeCell ref="C51:F51"/>
    <mergeCell ref="C52:F52"/>
    <mergeCell ref="L49:P49"/>
    <mergeCell ref="Q49:U49"/>
    <mergeCell ref="L50:P50"/>
    <mergeCell ref="Q50:U50"/>
    <mergeCell ref="G51:K51"/>
    <mergeCell ref="L51:P51"/>
    <mergeCell ref="Q51:U51"/>
  </mergeCells>
  <phoneticPr fontId="2"/>
  <conditionalFormatting sqref="D59:L59">
    <cfRule type="expression" dxfId="5" priority="6">
      <formula>$AM$59="FALSE"</formula>
    </cfRule>
  </conditionalFormatting>
  <conditionalFormatting sqref="M59:V68">
    <cfRule type="expression" dxfId="4" priority="10">
      <formula>AN58="TRUE"</formula>
    </cfRule>
  </conditionalFormatting>
  <conditionalFormatting sqref="W59:AC68">
    <cfRule type="expression" dxfId="3" priority="9">
      <formula>AO58="TRUE"</formula>
    </cfRule>
  </conditionalFormatting>
  <conditionalFormatting sqref="Z9:AJ9">
    <cfRule type="expression" dxfId="1" priority="1">
      <formula>$AO$11="TRUE"</formula>
    </cfRule>
  </conditionalFormatting>
  <conditionalFormatting sqref="AD59:AJ68">
    <cfRule type="expression" dxfId="0" priority="8">
      <formula>AP58="TRUE"</formula>
    </cfRule>
  </conditionalFormatting>
  <dataValidations count="8">
    <dataValidation type="list" allowBlank="1" showInputMessage="1" showErrorMessage="1" sqref="C12:M12" xr:uid="{A38067C5-41FA-489D-870F-3DB9322353D1}">
      <formula1>$AM$8:$AM$12</formula1>
    </dataValidation>
    <dataValidation type="list" allowBlank="1" showInputMessage="1" showErrorMessage="1" sqref="L49:U51" xr:uid="{472495C1-B95B-495B-80E6-E7A46A6FD298}">
      <formula1>INDIRECT(G49)</formula1>
    </dataValidation>
    <dataValidation type="list" allowBlank="1" showInputMessage="1" showErrorMessage="1" sqref="G49:K49" xr:uid="{703F32C9-666B-4495-9DCC-C5B20B214CDD}">
      <formula1>"土壌,水質,廃棄物,その他, "</formula1>
    </dataValidation>
    <dataValidation type="list" allowBlank="1" showInputMessage="1" showErrorMessage="1" sqref="M60:V68" xr:uid="{CD7B2DF6-542F-457E-87C8-E10D8F207B5F}">
      <formula1>$AM$49:$AM$52</formula1>
    </dataValidation>
    <dataValidation allowBlank="1" showInputMessage="1" showErrorMessage="1" promptTitle="------------ご案内------------" prompt="環境分析・その他分析のご依頼、_x000a_誠にありがとうございます。_x000a__x000a_全ての必須項目を入力後、依頼書を_x000a_order@is-engineering.co.jpまで_x000a_メールに添付し送信してください。" sqref="C2:AJ3" xr:uid="{9DE0C967-953B-4F4E-AB89-C0A1CECA4F6C}"/>
    <dataValidation allowBlank="1" showInputMessage="1" showErrorMessage="1" promptTitle="--------住所記載の注意点--------" prompt="原則として都道府県からご記載ください。_x000a_報告書内容の都道府県名記載省略を_x000a_ご希望の場合、「□」をクリックすることで_x000a_省略出来ます。_x000a_郵便番号の記載は任意項目として_x000a_住所の中に記載ください" sqref="P44:AJ44" xr:uid="{B1C8DBFE-D4A1-49A0-B2E8-67B9023CBD44}"/>
    <dataValidation allowBlank="1" showInputMessage="1" showErrorMessage="1" promptTitle="----------試料情報について-----------" prompt="本情報は計量証明書に記載内容です。_x000a_試料名の無記載、「-」等はご遠慮下さい。_x000a__x000a_無記載等の場合は依頼書の再提出を_x000a_お願いする場合もございます。" sqref="D59:L59" xr:uid="{FDEEEDD3-509D-4C31-97EE-69E07F4EB2FA}"/>
    <dataValidation type="list" allowBlank="1" showInputMessage="1" showErrorMessage="1" promptTitle="------分析項目選択について------" prompt="上記表へ分析したい項目を選択し、_x000a_その後セルの右側「▽」より選択してください_x000a__x000a_1検体で2項目以上分析の場合は_x000a_試料No.2に同じ検体名で別項目を_x000a_選択してください。" sqref="M59:V59" xr:uid="{C35E47BB-8440-42D4-BD74-FDAC094ED628}">
      <formula1>$AM$49:$AM$52</formula1>
    </dataValidation>
  </dataValidations>
  <hyperlinks>
    <hyperlink ref="G81" r:id="rId1" xr:uid="{D0642C89-08DA-49E9-9D9E-79D205B74A95}"/>
  </hyperlinks>
  <pageMargins left="0.7" right="0.7" top="0.75" bottom="0.75" header="0.3" footer="0.3"/>
  <pageSetup paperSize="9" orientation="portrait" horizontalDpi="4294967293"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locked="0" defaultSize="0" autoFill="0" autoLine="0" autoPict="0">
                <anchor moveWithCells="1">
                  <from>
                    <xdr:col>12</xdr:col>
                    <xdr:colOff>60960</xdr:colOff>
                    <xdr:row>32</xdr:row>
                    <xdr:rowOff>297180</xdr:rowOff>
                  </from>
                  <to>
                    <xdr:col>13</xdr:col>
                    <xdr:colOff>160020</xdr:colOff>
                    <xdr:row>35</xdr:row>
                    <xdr:rowOff>45720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15</xdr:col>
                    <xdr:colOff>30480</xdr:colOff>
                    <xdr:row>43</xdr:row>
                    <xdr:rowOff>76200</xdr:rowOff>
                  </from>
                  <to>
                    <xdr:col>16</xdr:col>
                    <xdr:colOff>121920</xdr:colOff>
                    <xdr:row>43</xdr:row>
                    <xdr:rowOff>411480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B8A6391D-D7FD-4128-8B37-5A73FA5B4F1A}">
            <xm:f>NOT(ISERROR(SEARCH($AM$14,Y12)))</xm:f>
            <xm:f>$AM$14</xm:f>
            <x14:dxf>
              <fill>
                <patternFill>
                  <bgColor rgb="FFFFDF79"/>
                </patternFill>
              </fill>
            </x14:dxf>
          </x14:cfRule>
          <xm:sqref>Y12:AJ12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438A9A-C046-4F74-BC0F-EA03BC970704}">
          <x14:formula1>
            <xm:f>項目リスト!$C$2:$F$2</xm:f>
          </x14:formula1>
          <xm:sqref>G50:K51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43AEB-0632-43B5-B6A0-433061D696A6}">
  <sheetPr>
    <tabColor rgb="FFC00000"/>
    <pageSetUpPr fitToPage="1"/>
  </sheetPr>
  <dimension ref="B1:I39"/>
  <sheetViews>
    <sheetView view="pageBreakPreview" zoomScaleNormal="100" zoomScaleSheetLayoutView="100" workbookViewId="0">
      <selection activeCell="F9" sqref="F9"/>
    </sheetView>
  </sheetViews>
  <sheetFormatPr defaultColWidth="8.09765625" defaultRowHeight="16.2" outlineLevelRow="1"/>
  <cols>
    <col min="1" max="1" width="17.3984375" style="60" customWidth="1"/>
    <col min="2" max="2" width="2.59765625" style="96" customWidth="1"/>
    <col min="3" max="3" width="8.09765625" style="60"/>
    <col min="4" max="4" width="14.19921875" style="60" customWidth="1"/>
    <col min="5" max="5" width="18.59765625" style="60" customWidth="1"/>
    <col min="6" max="6" width="38.69921875" style="121" customWidth="1"/>
    <col min="7" max="8" width="21.69921875" style="60" customWidth="1"/>
    <col min="9" max="9" width="2.59765625" style="96" customWidth="1"/>
    <col min="10" max="16384" width="8.09765625" style="60"/>
  </cols>
  <sheetData>
    <row r="1" spans="2:9">
      <c r="B1" s="122"/>
      <c r="C1" s="122"/>
      <c r="D1" s="122"/>
      <c r="E1" s="122"/>
      <c r="F1" s="123"/>
      <c r="G1" s="122"/>
      <c r="H1" s="122"/>
      <c r="I1" s="122"/>
    </row>
    <row r="2" spans="2:9" s="59" customFormat="1" ht="30" customHeight="1">
      <c r="B2" s="124"/>
      <c r="C2" s="335" t="s">
        <v>134</v>
      </c>
      <c r="D2" s="335"/>
      <c r="E2" s="335"/>
      <c r="F2" s="335"/>
      <c r="G2" s="335"/>
      <c r="H2" s="335"/>
      <c r="I2" s="124"/>
    </row>
    <row r="3" spans="2:9" s="59" customFormat="1" ht="18" customHeight="1">
      <c r="B3" s="124"/>
      <c r="C3" s="98"/>
      <c r="D3" s="99"/>
      <c r="E3" s="99"/>
      <c r="F3" s="119"/>
      <c r="G3" s="99"/>
      <c r="H3" s="100" t="s">
        <v>125</v>
      </c>
      <c r="I3" s="124"/>
    </row>
    <row r="4" spans="2:9" ht="18" customHeight="1">
      <c r="B4" s="125"/>
      <c r="C4" s="101"/>
      <c r="D4" s="102" t="s">
        <v>131</v>
      </c>
      <c r="E4" s="103">
        <f>依頼書入力シート!P17</f>
        <v>0</v>
      </c>
      <c r="F4" s="119"/>
      <c r="G4" s="103"/>
      <c r="H4" s="101"/>
      <c r="I4" s="125"/>
    </row>
    <row r="5" spans="2:9" ht="18" customHeight="1">
      <c r="B5" s="125"/>
      <c r="C5" s="101"/>
      <c r="D5" s="102" t="s">
        <v>133</v>
      </c>
      <c r="E5" s="102">
        <f>依頼書入力シート!P24</f>
        <v>0</v>
      </c>
      <c r="F5" s="119"/>
      <c r="G5" s="101"/>
      <c r="H5" s="101"/>
      <c r="I5" s="125"/>
    </row>
    <row r="6" spans="2:9" ht="18" customHeight="1">
      <c r="B6" s="125"/>
      <c r="C6" s="101"/>
      <c r="D6" s="102" t="s">
        <v>132</v>
      </c>
      <c r="E6" s="103">
        <f>依頼書入力シート!P33</f>
        <v>0</v>
      </c>
      <c r="F6" s="119"/>
      <c r="G6" s="101"/>
      <c r="H6" s="101"/>
      <c r="I6" s="125"/>
    </row>
    <row r="7" spans="2:9" ht="6" customHeight="1" thickBot="1">
      <c r="B7" s="125"/>
      <c r="C7" s="101"/>
      <c r="D7" s="101"/>
      <c r="E7" s="101"/>
      <c r="F7" s="119"/>
      <c r="G7" s="101"/>
      <c r="H7" s="101"/>
      <c r="I7" s="125"/>
    </row>
    <row r="8" spans="2:9" s="61" customFormat="1" ht="45" customHeight="1" thickBot="1">
      <c r="B8" s="126"/>
      <c r="C8" s="90"/>
      <c r="D8" s="336" t="str">
        <f>依頼書入力シート!D57</f>
        <v>試料名
((例)土壌1,処理水)</v>
      </c>
      <c r="E8" s="337"/>
      <c r="F8" s="120" t="str">
        <f>依頼書入力シート!M57</f>
        <v>分析項目
(プルダウンより選択してください)</v>
      </c>
      <c r="G8" s="91" t="s">
        <v>82</v>
      </c>
      <c r="H8" s="92" t="s">
        <v>83</v>
      </c>
      <c r="I8" s="126"/>
    </row>
    <row r="9" spans="2:9" ht="45" customHeight="1" thickTop="1">
      <c r="B9" s="125"/>
      <c r="C9" s="93">
        <v>11</v>
      </c>
      <c r="D9" s="499"/>
      <c r="E9" s="500"/>
      <c r="F9" s="142"/>
      <c r="G9" s="109"/>
      <c r="H9" s="143"/>
      <c r="I9" s="125"/>
    </row>
    <row r="10" spans="2:9" ht="45" customHeight="1">
      <c r="B10" s="125"/>
      <c r="C10" s="94">
        <v>12</v>
      </c>
      <c r="D10" s="497"/>
      <c r="E10" s="498"/>
      <c r="F10" s="144"/>
      <c r="G10" s="145"/>
      <c r="H10" s="146"/>
      <c r="I10" s="125"/>
    </row>
    <row r="11" spans="2:9" ht="45" customHeight="1">
      <c r="B11" s="125"/>
      <c r="C11" s="94">
        <v>13</v>
      </c>
      <c r="D11" s="497"/>
      <c r="E11" s="498"/>
      <c r="F11" s="144"/>
      <c r="G11" s="145"/>
      <c r="H11" s="146"/>
      <c r="I11" s="125"/>
    </row>
    <row r="12" spans="2:9" ht="45" customHeight="1">
      <c r="B12" s="125"/>
      <c r="C12" s="94">
        <v>14</v>
      </c>
      <c r="D12" s="497"/>
      <c r="E12" s="498"/>
      <c r="F12" s="144"/>
      <c r="G12" s="145"/>
      <c r="H12" s="146"/>
      <c r="I12" s="125"/>
    </row>
    <row r="13" spans="2:9" ht="45" customHeight="1">
      <c r="B13" s="125"/>
      <c r="C13" s="94">
        <v>15</v>
      </c>
      <c r="D13" s="497"/>
      <c r="E13" s="498"/>
      <c r="F13" s="144"/>
      <c r="G13" s="145"/>
      <c r="H13" s="146"/>
      <c r="I13" s="125"/>
    </row>
    <row r="14" spans="2:9" ht="45" customHeight="1">
      <c r="B14" s="125"/>
      <c r="C14" s="94">
        <v>16</v>
      </c>
      <c r="D14" s="497"/>
      <c r="E14" s="498"/>
      <c r="F14" s="144"/>
      <c r="G14" s="145"/>
      <c r="H14" s="146"/>
      <c r="I14" s="125"/>
    </row>
    <row r="15" spans="2:9" ht="45" customHeight="1">
      <c r="B15" s="125"/>
      <c r="C15" s="94">
        <v>17</v>
      </c>
      <c r="D15" s="497"/>
      <c r="E15" s="498"/>
      <c r="F15" s="144"/>
      <c r="G15" s="145"/>
      <c r="H15" s="146"/>
      <c r="I15" s="125"/>
    </row>
    <row r="16" spans="2:9" ht="45" customHeight="1">
      <c r="B16" s="125"/>
      <c r="C16" s="94">
        <v>18</v>
      </c>
      <c r="D16" s="497"/>
      <c r="E16" s="498"/>
      <c r="F16" s="144"/>
      <c r="G16" s="145"/>
      <c r="H16" s="146"/>
      <c r="I16" s="125"/>
    </row>
    <row r="17" spans="2:9" ht="45" customHeight="1">
      <c r="B17" s="125"/>
      <c r="C17" s="94">
        <v>19</v>
      </c>
      <c r="D17" s="497"/>
      <c r="E17" s="498"/>
      <c r="F17" s="144"/>
      <c r="G17" s="145"/>
      <c r="H17" s="146"/>
      <c r="I17" s="125"/>
    </row>
    <row r="18" spans="2:9" ht="45" customHeight="1">
      <c r="B18" s="125"/>
      <c r="C18" s="94">
        <v>20</v>
      </c>
      <c r="D18" s="497"/>
      <c r="E18" s="498"/>
      <c r="F18" s="144"/>
      <c r="G18" s="145"/>
      <c r="H18" s="146"/>
      <c r="I18" s="125"/>
    </row>
    <row r="19" spans="2:9" ht="45" customHeight="1">
      <c r="B19" s="125"/>
      <c r="C19" s="94">
        <v>21</v>
      </c>
      <c r="D19" s="497"/>
      <c r="E19" s="498"/>
      <c r="F19" s="144"/>
      <c r="G19" s="145"/>
      <c r="H19" s="146"/>
      <c r="I19" s="125"/>
    </row>
    <row r="20" spans="2:9" ht="45" customHeight="1">
      <c r="B20" s="125"/>
      <c r="C20" s="94">
        <v>22</v>
      </c>
      <c r="D20" s="497"/>
      <c r="E20" s="498"/>
      <c r="F20" s="144"/>
      <c r="G20" s="145"/>
      <c r="H20" s="146"/>
      <c r="I20" s="125"/>
    </row>
    <row r="21" spans="2:9" ht="45" customHeight="1">
      <c r="B21" s="125"/>
      <c r="C21" s="94">
        <v>23</v>
      </c>
      <c r="D21" s="497"/>
      <c r="E21" s="498"/>
      <c r="F21" s="144"/>
      <c r="G21" s="145"/>
      <c r="H21" s="146"/>
      <c r="I21" s="125"/>
    </row>
    <row r="22" spans="2:9" ht="45" customHeight="1">
      <c r="B22" s="125"/>
      <c r="C22" s="94">
        <v>24</v>
      </c>
      <c r="D22" s="497"/>
      <c r="E22" s="498"/>
      <c r="F22" s="144"/>
      <c r="G22" s="145"/>
      <c r="H22" s="146"/>
      <c r="I22" s="125"/>
    </row>
    <row r="23" spans="2:9" ht="45" customHeight="1">
      <c r="B23" s="125"/>
      <c r="C23" s="94">
        <v>25</v>
      </c>
      <c r="D23" s="497"/>
      <c r="E23" s="498"/>
      <c r="F23" s="144"/>
      <c r="G23" s="145"/>
      <c r="H23" s="146"/>
      <c r="I23" s="125"/>
    </row>
    <row r="24" spans="2:9" ht="45" customHeight="1">
      <c r="B24" s="125"/>
      <c r="C24" s="94">
        <v>26</v>
      </c>
      <c r="D24" s="497"/>
      <c r="E24" s="498"/>
      <c r="F24" s="144"/>
      <c r="G24" s="145"/>
      <c r="H24" s="146"/>
      <c r="I24" s="125"/>
    </row>
    <row r="25" spans="2:9" ht="45" customHeight="1">
      <c r="B25" s="125"/>
      <c r="C25" s="94">
        <v>27</v>
      </c>
      <c r="D25" s="497"/>
      <c r="E25" s="498"/>
      <c r="F25" s="144"/>
      <c r="G25" s="145"/>
      <c r="H25" s="146"/>
      <c r="I25" s="125"/>
    </row>
    <row r="26" spans="2:9" ht="45" customHeight="1">
      <c r="B26" s="125"/>
      <c r="C26" s="94">
        <v>28</v>
      </c>
      <c r="D26" s="497"/>
      <c r="E26" s="498"/>
      <c r="F26" s="144"/>
      <c r="G26" s="145"/>
      <c r="H26" s="146"/>
      <c r="I26" s="125"/>
    </row>
    <row r="27" spans="2:9" ht="45" customHeight="1">
      <c r="B27" s="125"/>
      <c r="C27" s="94">
        <v>29</v>
      </c>
      <c r="D27" s="497"/>
      <c r="E27" s="498"/>
      <c r="F27" s="144"/>
      <c r="G27" s="145"/>
      <c r="H27" s="146"/>
      <c r="I27" s="125"/>
    </row>
    <row r="28" spans="2:9" ht="45" customHeight="1">
      <c r="B28" s="125"/>
      <c r="C28" s="94">
        <v>30</v>
      </c>
      <c r="D28" s="497"/>
      <c r="E28" s="498"/>
      <c r="F28" s="144"/>
      <c r="G28" s="145"/>
      <c r="H28" s="146"/>
      <c r="I28" s="125"/>
    </row>
    <row r="29" spans="2:9" ht="45" customHeight="1" outlineLevel="1">
      <c r="B29" s="125"/>
      <c r="C29" s="94">
        <v>31</v>
      </c>
      <c r="D29" s="497"/>
      <c r="E29" s="498"/>
      <c r="F29" s="144"/>
      <c r="G29" s="145"/>
      <c r="H29" s="146"/>
      <c r="I29" s="125"/>
    </row>
    <row r="30" spans="2:9" ht="45" customHeight="1" outlineLevel="1">
      <c r="B30" s="125"/>
      <c r="C30" s="94">
        <v>32</v>
      </c>
      <c r="D30" s="497"/>
      <c r="E30" s="498"/>
      <c r="F30" s="144"/>
      <c r="G30" s="145"/>
      <c r="H30" s="146"/>
      <c r="I30" s="125"/>
    </row>
    <row r="31" spans="2:9" ht="45" customHeight="1" outlineLevel="1">
      <c r="B31" s="125"/>
      <c r="C31" s="94">
        <v>33</v>
      </c>
      <c r="D31" s="497"/>
      <c r="E31" s="498"/>
      <c r="F31" s="144"/>
      <c r="G31" s="145"/>
      <c r="H31" s="146"/>
      <c r="I31" s="125"/>
    </row>
    <row r="32" spans="2:9" ht="45" customHeight="1" outlineLevel="1">
      <c r="B32" s="125"/>
      <c r="C32" s="94">
        <v>34</v>
      </c>
      <c r="D32" s="497"/>
      <c r="E32" s="498"/>
      <c r="F32" s="144"/>
      <c r="G32" s="145"/>
      <c r="H32" s="146"/>
      <c r="I32" s="125"/>
    </row>
    <row r="33" spans="2:9" ht="45" customHeight="1" outlineLevel="1">
      <c r="B33" s="125"/>
      <c r="C33" s="94">
        <v>35</v>
      </c>
      <c r="D33" s="497"/>
      <c r="E33" s="498"/>
      <c r="F33" s="144"/>
      <c r="G33" s="145"/>
      <c r="H33" s="146"/>
      <c r="I33" s="125"/>
    </row>
    <row r="34" spans="2:9" ht="45" customHeight="1" outlineLevel="1">
      <c r="B34" s="125"/>
      <c r="C34" s="94">
        <v>36</v>
      </c>
      <c r="D34" s="497"/>
      <c r="E34" s="498"/>
      <c r="F34" s="144"/>
      <c r="G34" s="145"/>
      <c r="H34" s="146"/>
      <c r="I34" s="125"/>
    </row>
    <row r="35" spans="2:9" ht="45" customHeight="1" outlineLevel="1">
      <c r="B35" s="125"/>
      <c r="C35" s="94">
        <v>37</v>
      </c>
      <c r="D35" s="497"/>
      <c r="E35" s="498"/>
      <c r="F35" s="144"/>
      <c r="G35" s="145"/>
      <c r="H35" s="146"/>
      <c r="I35" s="125"/>
    </row>
    <row r="36" spans="2:9" ht="45" customHeight="1" outlineLevel="1">
      <c r="B36" s="125"/>
      <c r="C36" s="94">
        <v>38</v>
      </c>
      <c r="D36" s="497"/>
      <c r="E36" s="498"/>
      <c r="F36" s="144"/>
      <c r="G36" s="145"/>
      <c r="H36" s="146"/>
      <c r="I36" s="125"/>
    </row>
    <row r="37" spans="2:9" ht="45" customHeight="1" outlineLevel="1">
      <c r="B37" s="125"/>
      <c r="C37" s="94">
        <v>39</v>
      </c>
      <c r="D37" s="497"/>
      <c r="E37" s="498"/>
      <c r="F37" s="144"/>
      <c r="G37" s="145"/>
      <c r="H37" s="146"/>
      <c r="I37" s="125"/>
    </row>
    <row r="38" spans="2:9" ht="45" customHeight="1" outlineLevel="1" thickBot="1">
      <c r="B38" s="125"/>
      <c r="C38" s="95">
        <v>40</v>
      </c>
      <c r="D38" s="501"/>
      <c r="E38" s="502"/>
      <c r="F38" s="147"/>
      <c r="G38" s="148"/>
      <c r="H38" s="149"/>
      <c r="I38" s="125"/>
    </row>
    <row r="39" spans="2:9">
      <c r="B39" s="125"/>
      <c r="C39" s="125"/>
      <c r="D39" s="125"/>
      <c r="E39" s="125"/>
      <c r="F39" s="127"/>
      <c r="G39" s="125"/>
      <c r="H39" s="125"/>
      <c r="I39" s="125"/>
    </row>
  </sheetData>
  <sheetProtection algorithmName="SHA-512" hashValue="lfp5pPhakX4Oyz3bNZBeyQGGpeIqgyQnZbB12IgMLO24JISD8BC4T+gJL7zF7sLo8ClaJ9pj7u3mR9aEVsurlw==" saltValue="h3vqccMhPYfiL7Z/A7u87A==" spinCount="100000" sheet="1" objects="1" scenarios="1"/>
  <mergeCells count="32">
    <mergeCell ref="C2:H2"/>
    <mergeCell ref="D34:E34"/>
    <mergeCell ref="D35:E35"/>
    <mergeCell ref="D36:E36"/>
    <mergeCell ref="D37:E37"/>
    <mergeCell ref="D26:E26"/>
    <mergeCell ref="D27:E27"/>
    <mergeCell ref="D28:E28"/>
    <mergeCell ref="D20:E20"/>
    <mergeCell ref="D21:E21"/>
    <mergeCell ref="D22:E22"/>
    <mergeCell ref="D23:E23"/>
    <mergeCell ref="D24:E24"/>
    <mergeCell ref="D25:E25"/>
    <mergeCell ref="D19:E19"/>
    <mergeCell ref="D8:E8"/>
    <mergeCell ref="D38:E38"/>
    <mergeCell ref="D29:E29"/>
    <mergeCell ref="D30:E30"/>
    <mergeCell ref="D31:E31"/>
    <mergeCell ref="D32:E32"/>
    <mergeCell ref="D33:E33"/>
    <mergeCell ref="D9:E9"/>
    <mergeCell ref="D10:E10"/>
    <mergeCell ref="D11:E11"/>
    <mergeCell ref="D12:E12"/>
    <mergeCell ref="D13:E13"/>
    <mergeCell ref="D14:E14"/>
    <mergeCell ref="D15:E15"/>
    <mergeCell ref="D16:E16"/>
    <mergeCell ref="D17:E17"/>
    <mergeCell ref="D18:E18"/>
  </mergeCells>
  <phoneticPr fontId="2"/>
  <printOptions horizontalCentered="1" verticalCentered="1"/>
  <pageMargins left="0.59055118110236227" right="0.27559055118110237" top="0.39370078740157483" bottom="0.39370078740157483" header="0.31496062992125984" footer="0.31496062992125984"/>
  <pageSetup paperSize="9" scale="4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E791ED-FA69-40A9-9795-90A9F8454642}">
          <x14:formula1>
            <xm:f>依頼書入力シート!$AM$49:$AM$52</xm:f>
          </x14:formula1>
          <xm:sqref>F9:F38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5FB4-EB98-4B95-A62A-44020324900C}">
  <sheetPr>
    <tabColor rgb="FFFFFF00"/>
    <pageSetUpPr fitToPage="1"/>
  </sheetPr>
  <dimension ref="A1:B67"/>
  <sheetViews>
    <sheetView zoomScale="115" zoomScaleNormal="115" workbookViewId="0">
      <selection activeCell="A7" sqref="A7"/>
    </sheetView>
  </sheetViews>
  <sheetFormatPr defaultRowHeight="18"/>
  <cols>
    <col min="1" max="2" width="37.59765625" customWidth="1"/>
  </cols>
  <sheetData>
    <row r="1" spans="1:2" ht="28.2">
      <c r="A1" s="506" t="s">
        <v>222</v>
      </c>
      <c r="B1" s="506"/>
    </row>
    <row r="2" spans="1:2" ht="15" customHeight="1">
      <c r="A2" s="7"/>
      <c r="B2" s="7"/>
    </row>
    <row r="3" spans="1:2" ht="6" customHeight="1">
      <c r="A3" s="7"/>
      <c r="B3" s="7"/>
    </row>
    <row r="4" spans="1:2" ht="21">
      <c r="A4" s="507" t="s">
        <v>223</v>
      </c>
      <c r="B4" s="507"/>
    </row>
    <row r="5" spans="1:2" ht="15" customHeight="1">
      <c r="A5" s="508" t="s">
        <v>297</v>
      </c>
      <c r="B5" s="508" t="s">
        <v>224</v>
      </c>
    </row>
    <row r="6" spans="1:2" ht="15" customHeight="1">
      <c r="A6" s="7" t="s">
        <v>298</v>
      </c>
      <c r="B6" s="7" t="s">
        <v>225</v>
      </c>
    </row>
    <row r="7" spans="1:2" ht="15" customHeight="1">
      <c r="A7" s="508"/>
      <c r="B7" s="508"/>
    </row>
    <row r="8" spans="1:2" ht="15" customHeight="1">
      <c r="A8" s="509" t="e" vm="1">
        <v>#VALUE!</v>
      </c>
      <c r="B8" s="510" t="e" vm="2">
        <v>#VALUE!</v>
      </c>
    </row>
    <row r="9" spans="1:2" ht="15" customHeight="1">
      <c r="A9" s="509"/>
      <c r="B9" s="510"/>
    </row>
    <row r="10" spans="1:2" ht="15" customHeight="1">
      <c r="A10" s="509"/>
      <c r="B10" s="510"/>
    </row>
    <row r="11" spans="1:2" ht="15" customHeight="1">
      <c r="A11" s="509"/>
      <c r="B11" s="510"/>
    </row>
    <row r="12" spans="1:2" ht="15" customHeight="1">
      <c r="A12" s="509"/>
      <c r="B12" s="510"/>
    </row>
    <row r="13" spans="1:2" ht="15" customHeight="1">
      <c r="A13" s="509"/>
      <c r="B13" s="510"/>
    </row>
    <row r="14" spans="1:2" ht="15" customHeight="1">
      <c r="A14" s="509"/>
      <c r="B14" s="510"/>
    </row>
    <row r="15" spans="1:2" ht="15" customHeight="1">
      <c r="A15" s="509"/>
      <c r="B15" s="510"/>
    </row>
    <row r="16" spans="1:2" ht="15" customHeight="1">
      <c r="A16" s="511" t="s">
        <v>226</v>
      </c>
      <c r="B16" s="7"/>
    </row>
    <row r="17" spans="1:2" ht="6" customHeight="1">
      <c r="A17" s="7"/>
      <c r="B17" s="7"/>
    </row>
    <row r="18" spans="1:2" ht="21">
      <c r="A18" s="512" t="s">
        <v>227</v>
      </c>
      <c r="B18" s="512"/>
    </row>
    <row r="19" spans="1:2" ht="15" customHeight="1">
      <c r="A19" s="513" t="s">
        <v>228</v>
      </c>
      <c r="B19" s="513"/>
    </row>
    <row r="20" spans="1:2" ht="15" customHeight="1">
      <c r="A20" s="513" t="s">
        <v>229</v>
      </c>
      <c r="B20" s="513"/>
    </row>
    <row r="21" spans="1:2" ht="15" customHeight="1">
      <c r="A21" s="513" t="s">
        <v>230</v>
      </c>
      <c r="B21" s="513"/>
    </row>
    <row r="22" spans="1:2" ht="15" customHeight="1">
      <c r="A22" s="513" t="s">
        <v>231</v>
      </c>
      <c r="B22" s="513"/>
    </row>
    <row r="23" spans="1:2" ht="15" customHeight="1">
      <c r="A23" s="513" t="s">
        <v>232</v>
      </c>
      <c r="B23" s="513"/>
    </row>
    <row r="24" spans="1:2" ht="15" customHeight="1">
      <c r="A24" s="513" t="s">
        <v>233</v>
      </c>
      <c r="B24" s="513"/>
    </row>
    <row r="25" spans="1:2" ht="5.4" customHeight="1">
      <c r="A25" s="508"/>
      <c r="B25" s="508"/>
    </row>
    <row r="26" spans="1:2" ht="21">
      <c r="A26" s="512" t="s">
        <v>234</v>
      </c>
      <c r="B26" s="512"/>
    </row>
    <row r="27" spans="1:2" ht="15" customHeight="1">
      <c r="A27" s="508" t="s">
        <v>235</v>
      </c>
      <c r="B27" s="508" t="s">
        <v>236</v>
      </c>
    </row>
    <row r="28" spans="1:2" ht="15" customHeight="1">
      <c r="A28" s="508" t="s">
        <v>237</v>
      </c>
      <c r="B28" s="508" t="s">
        <v>238</v>
      </c>
    </row>
    <row r="29" spans="1:2" ht="15" customHeight="1">
      <c r="A29" s="508" t="s">
        <v>239</v>
      </c>
      <c r="B29" s="508" t="s">
        <v>240</v>
      </c>
    </row>
    <row r="30" spans="1:2" ht="15" customHeight="1">
      <c r="A30" s="7"/>
      <c r="B30" s="7"/>
    </row>
    <row r="31" spans="1:2" ht="15" customHeight="1">
      <c r="A31" s="510" t="e" vm="3">
        <v>#VALUE!</v>
      </c>
      <c r="B31" s="510" t="e" vm="4">
        <v>#VALUE!</v>
      </c>
    </row>
    <row r="32" spans="1:2" ht="15" customHeight="1">
      <c r="A32" s="510"/>
      <c r="B32" s="510"/>
    </row>
    <row r="33" spans="1:2" ht="15" customHeight="1">
      <c r="A33" s="510"/>
      <c r="B33" s="510"/>
    </row>
    <row r="34" spans="1:2" ht="15" customHeight="1">
      <c r="A34" s="510"/>
      <c r="B34" s="510"/>
    </row>
    <row r="35" spans="1:2" ht="15" customHeight="1">
      <c r="A35" s="510"/>
      <c r="B35" s="510"/>
    </row>
    <row r="36" spans="1:2" ht="15" customHeight="1">
      <c r="A36" s="510"/>
      <c r="B36" s="510"/>
    </row>
    <row r="37" spans="1:2" ht="15" customHeight="1">
      <c r="A37" s="510"/>
      <c r="B37" s="510"/>
    </row>
    <row r="38" spans="1:2" ht="15" customHeight="1">
      <c r="A38" s="510"/>
      <c r="B38" s="510"/>
    </row>
    <row r="39" spans="1:2" ht="15" customHeight="1">
      <c r="A39" s="510"/>
      <c r="B39" s="510"/>
    </row>
    <row r="40" spans="1:2" ht="15" customHeight="1">
      <c r="A40" s="510"/>
      <c r="B40" s="510"/>
    </row>
    <row r="41" spans="1:2" ht="5.4" customHeight="1">
      <c r="A41" s="7"/>
      <c r="B41" s="7"/>
    </row>
    <row r="42" spans="1:2" ht="21" customHeight="1">
      <c r="A42" s="514" t="s">
        <v>241</v>
      </c>
      <c r="B42" s="512"/>
    </row>
    <row r="43" spans="1:2" ht="15" customHeight="1">
      <c r="A43" s="7" t="s">
        <v>242</v>
      </c>
      <c r="B43" s="7"/>
    </row>
    <row r="44" spans="1:2" ht="15" customHeight="1">
      <c r="A44" s="7"/>
      <c r="B44" s="515" t="s">
        <v>243</v>
      </c>
    </row>
    <row r="45" spans="1:2" ht="15" customHeight="1">
      <c r="A45" s="7"/>
      <c r="B45" s="7" t="s">
        <v>244</v>
      </c>
    </row>
    <row r="46" spans="1:2" ht="15" customHeight="1">
      <c r="A46" s="7"/>
      <c r="B46" s="7" t="s">
        <v>245</v>
      </c>
    </row>
    <row r="47" spans="1:2" ht="15" customHeight="1">
      <c r="A47" s="7"/>
      <c r="B47" s="7" t="s">
        <v>246</v>
      </c>
    </row>
    <row r="48" spans="1:2" ht="15" customHeight="1">
      <c r="A48" s="7"/>
      <c r="B48" s="7" t="s">
        <v>247</v>
      </c>
    </row>
    <row r="49" spans="1:2" ht="15" customHeight="1">
      <c r="A49" s="7"/>
      <c r="B49" s="7" t="s">
        <v>248</v>
      </c>
    </row>
    <row r="50" spans="1:2" ht="15" customHeight="1">
      <c r="A50" s="7"/>
      <c r="B50" s="7" t="s">
        <v>249</v>
      </c>
    </row>
    <row r="51" spans="1:2" ht="15" customHeight="1">
      <c r="A51" s="7"/>
      <c r="B51" s="7" t="s">
        <v>250</v>
      </c>
    </row>
    <row r="52" spans="1:2" ht="15" customHeight="1">
      <c r="A52" s="7"/>
      <c r="B52" s="7" t="s">
        <v>251</v>
      </c>
    </row>
    <row r="53" spans="1:2" ht="15" customHeight="1">
      <c r="A53" s="7"/>
      <c r="B53" s="7" t="s">
        <v>252</v>
      </c>
    </row>
    <row r="54" spans="1:2" ht="15" customHeight="1">
      <c r="A54" s="7"/>
      <c r="B54" s="7" t="s">
        <v>253</v>
      </c>
    </row>
    <row r="55" spans="1:2" ht="15" customHeight="1">
      <c r="A55" s="508" t="s">
        <v>254</v>
      </c>
      <c r="B55" s="7"/>
    </row>
    <row r="56" spans="1:2" ht="5.4" customHeight="1">
      <c r="A56" s="7"/>
      <c r="B56" s="7"/>
    </row>
    <row r="57" spans="1:2" ht="21">
      <c r="A57" s="512" t="s">
        <v>255</v>
      </c>
      <c r="B57" s="512"/>
    </row>
    <row r="58" spans="1:2" ht="15" customHeight="1">
      <c r="A58" s="516" t="s">
        <v>256</v>
      </c>
      <c r="B58" s="516"/>
    </row>
    <row r="59" spans="1:2" ht="15" customHeight="1">
      <c r="A59" s="516" t="s">
        <v>257</v>
      </c>
      <c r="B59" s="516"/>
    </row>
    <row r="60" spans="1:2" ht="15" customHeight="1">
      <c r="A60" s="516" t="s">
        <v>258</v>
      </c>
      <c r="B60" s="516"/>
    </row>
    <row r="61" spans="1:2" ht="15" customHeight="1">
      <c r="A61" s="516" t="s">
        <v>259</v>
      </c>
      <c r="B61" s="516"/>
    </row>
    <row r="62" spans="1:2" ht="15" customHeight="1">
      <c r="A62" s="516" t="s">
        <v>260</v>
      </c>
      <c r="B62" s="516"/>
    </row>
    <row r="63" spans="1:2" ht="15" customHeight="1">
      <c r="A63" s="516" t="s">
        <v>261</v>
      </c>
      <c r="B63" s="516"/>
    </row>
    <row r="64" spans="1:2" ht="15" customHeight="1">
      <c r="A64" s="516" t="s">
        <v>262</v>
      </c>
      <c r="B64" s="516"/>
    </row>
    <row r="65" spans="1:2" ht="15" customHeight="1">
      <c r="A65" s="516" t="s">
        <v>263</v>
      </c>
      <c r="B65" s="516"/>
    </row>
    <row r="66" spans="1:2" ht="15" customHeight="1">
      <c r="A66" s="511" t="s">
        <v>264</v>
      </c>
    </row>
    <row r="67" spans="1:2" ht="15" customHeight="1">
      <c r="A67" s="511" t="s">
        <v>265</v>
      </c>
    </row>
  </sheetData>
  <mergeCells count="24">
    <mergeCell ref="A60:B60"/>
    <mergeCell ref="A61:B61"/>
    <mergeCell ref="A62:B62"/>
    <mergeCell ref="A63:B63"/>
    <mergeCell ref="A64:B64"/>
    <mergeCell ref="A65:B65"/>
    <mergeCell ref="A31:A40"/>
    <mergeCell ref="B31:B40"/>
    <mergeCell ref="A42:B42"/>
    <mergeCell ref="A57:B57"/>
    <mergeCell ref="A58:B58"/>
    <mergeCell ref="A59:B59"/>
    <mergeCell ref="A20:B20"/>
    <mergeCell ref="A21:B21"/>
    <mergeCell ref="A22:B22"/>
    <mergeCell ref="A23:B23"/>
    <mergeCell ref="A24:B24"/>
    <mergeCell ref="A26:B26"/>
    <mergeCell ref="A1:B1"/>
    <mergeCell ref="A4:B4"/>
    <mergeCell ref="A8:A15"/>
    <mergeCell ref="B8:B15"/>
    <mergeCell ref="A18:B18"/>
    <mergeCell ref="A19:B19"/>
  </mergeCells>
  <phoneticPr fontId="2"/>
  <printOptions horizontalCentered="1" verticalCentered="1"/>
  <pageMargins left="0.23622047244094491" right="0.23622047244094491" top="0.35433070866141736" bottom="0.35433070866141736" header="0.31496062992125984" footer="0.31496062992125984"/>
  <pageSetup paperSize="9" scale="76" orientation="portrait" horizontalDpi="4294967292"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23A2-F879-49A9-8BF2-8C4ED39BA3C4}">
  <sheetPr>
    <tabColor rgb="FFFFFF00"/>
    <pageSetUpPr fitToPage="1"/>
  </sheetPr>
  <dimension ref="A1:K57"/>
  <sheetViews>
    <sheetView workbookViewId="0">
      <selection activeCell="M19" sqref="M19"/>
    </sheetView>
  </sheetViews>
  <sheetFormatPr defaultRowHeight="18"/>
  <cols>
    <col min="6" max="6" width="1.59765625" customWidth="1"/>
  </cols>
  <sheetData>
    <row r="1" spans="1:11" ht="28.2">
      <c r="A1" s="517" t="s">
        <v>266</v>
      </c>
      <c r="B1" s="517"/>
      <c r="C1" s="517"/>
      <c r="D1" s="517"/>
      <c r="E1" s="517"/>
      <c r="F1" s="517"/>
      <c r="G1" s="517"/>
      <c r="H1" s="517"/>
      <c r="I1" s="517"/>
      <c r="J1" s="517"/>
      <c r="K1" s="517"/>
    </row>
    <row r="2" spans="1:11" ht="6" customHeight="1"/>
    <row r="3" spans="1:11" ht="21">
      <c r="A3" s="518" t="s">
        <v>267</v>
      </c>
      <c r="B3" s="7"/>
      <c r="C3" s="7"/>
      <c r="D3" s="7"/>
      <c r="E3" s="7"/>
      <c r="F3" s="7"/>
      <c r="G3" s="7"/>
      <c r="H3" s="7"/>
      <c r="I3" s="7"/>
      <c r="J3" s="7"/>
      <c r="K3" s="7"/>
    </row>
    <row r="4" spans="1:11">
      <c r="A4" s="519" t="s">
        <v>268</v>
      </c>
      <c r="B4" s="7"/>
      <c r="C4" s="7"/>
      <c r="D4" s="7"/>
      <c r="E4" s="7"/>
      <c r="F4" s="7"/>
      <c r="G4" s="7"/>
      <c r="H4" s="7"/>
      <c r="I4" s="7"/>
      <c r="J4" s="7"/>
      <c r="K4" s="7"/>
    </row>
    <row r="5" spans="1:11">
      <c r="A5" s="519" t="s">
        <v>269</v>
      </c>
      <c r="B5" s="7"/>
      <c r="C5" s="7"/>
      <c r="D5" s="7"/>
      <c r="E5" s="7"/>
      <c r="F5" s="7"/>
      <c r="G5" s="7"/>
      <c r="H5" s="7"/>
      <c r="I5" s="7"/>
      <c r="J5" s="7"/>
      <c r="K5" s="7"/>
    </row>
    <row r="6" spans="1:11">
      <c r="A6" s="520" t="s">
        <v>270</v>
      </c>
      <c r="B6" s="7"/>
      <c r="C6" s="7"/>
      <c r="D6" s="7"/>
      <c r="E6" s="7"/>
      <c r="F6" s="7"/>
      <c r="G6" s="7"/>
      <c r="H6" s="7"/>
      <c r="I6" s="7"/>
      <c r="J6" s="7"/>
      <c r="K6" s="7"/>
    </row>
    <row r="7" spans="1:11">
      <c r="A7" s="519" t="s">
        <v>271</v>
      </c>
      <c r="B7" s="7"/>
      <c r="C7" s="7"/>
      <c r="D7" s="7"/>
      <c r="E7" s="7"/>
      <c r="F7" s="7"/>
      <c r="G7" s="7"/>
      <c r="H7" s="7"/>
      <c r="I7" s="7"/>
      <c r="J7" s="7"/>
      <c r="K7" s="7"/>
    </row>
    <row r="8" spans="1:11" ht="6" customHeight="1">
      <c r="A8" s="7"/>
      <c r="B8" s="7"/>
      <c r="C8" s="7"/>
      <c r="D8" s="7"/>
      <c r="E8" s="7"/>
      <c r="F8" s="7"/>
      <c r="G8" s="7"/>
      <c r="H8" s="7"/>
      <c r="I8" s="7"/>
      <c r="J8" s="7"/>
      <c r="K8" s="7"/>
    </row>
    <row r="9" spans="1:11" ht="28.2">
      <c r="A9" s="521" t="s">
        <v>272</v>
      </c>
      <c r="B9" s="517"/>
      <c r="C9" s="517"/>
      <c r="D9" s="517"/>
      <c r="E9" s="517"/>
      <c r="F9" s="517"/>
      <c r="G9" s="517"/>
      <c r="H9" s="517"/>
      <c r="I9" s="517"/>
      <c r="J9" s="517"/>
      <c r="K9" s="517"/>
    </row>
    <row r="10" spans="1:11">
      <c r="A10" s="7"/>
      <c r="B10" s="7"/>
      <c r="C10" s="7"/>
      <c r="D10" s="7"/>
      <c r="E10" s="7"/>
      <c r="F10" s="7"/>
      <c r="G10" s="7"/>
      <c r="H10" s="7"/>
      <c r="I10" s="7"/>
      <c r="J10" s="7"/>
      <c r="K10" s="7"/>
    </row>
    <row r="11" spans="1:11">
      <c r="A11" s="7"/>
      <c r="B11" s="7"/>
      <c r="C11" s="7"/>
      <c r="D11" s="7"/>
      <c r="E11" s="7"/>
      <c r="F11" s="7"/>
      <c r="G11" s="7"/>
      <c r="H11" s="7"/>
      <c r="I11" s="7"/>
      <c r="J11" s="7"/>
      <c r="K11" s="7"/>
    </row>
    <row r="12" spans="1:11">
      <c r="A12" s="7"/>
      <c r="B12" s="7"/>
      <c r="C12" s="7"/>
      <c r="D12" s="7"/>
      <c r="E12" s="7"/>
      <c r="F12" s="7"/>
      <c r="G12" s="7"/>
      <c r="H12" s="7"/>
      <c r="I12" s="7"/>
      <c r="J12" s="7"/>
      <c r="K12" s="7"/>
    </row>
    <row r="13" spans="1:11">
      <c r="A13" s="7"/>
      <c r="B13" s="7"/>
      <c r="C13" s="7"/>
      <c r="D13" s="7"/>
      <c r="E13" s="7"/>
      <c r="F13" s="7"/>
      <c r="G13" s="7"/>
      <c r="H13" s="7"/>
      <c r="I13" s="7"/>
      <c r="J13" s="7"/>
      <c r="K13" s="7"/>
    </row>
    <row r="14" spans="1:11">
      <c r="A14" s="7"/>
      <c r="B14" s="7"/>
      <c r="C14" s="7"/>
      <c r="D14" s="7"/>
      <c r="E14" s="7"/>
      <c r="F14" s="7"/>
      <c r="G14" s="7"/>
      <c r="H14" s="7"/>
      <c r="I14" s="7"/>
      <c r="J14" s="7"/>
      <c r="K14" s="7"/>
    </row>
    <row r="15" spans="1:11">
      <c r="A15" s="7"/>
      <c r="B15" s="7"/>
      <c r="C15" s="7"/>
      <c r="D15" s="7"/>
      <c r="E15" s="7"/>
      <c r="F15" s="7"/>
      <c r="G15" s="7"/>
      <c r="H15" s="7"/>
      <c r="I15" s="7"/>
      <c r="J15" s="7"/>
      <c r="K15" s="7"/>
    </row>
    <row r="16" spans="1:11">
      <c r="A16" s="7"/>
      <c r="B16" s="7"/>
      <c r="C16" s="7"/>
      <c r="D16" s="7"/>
      <c r="E16" s="7"/>
      <c r="F16" s="7"/>
      <c r="G16" s="7"/>
      <c r="H16" s="7"/>
      <c r="I16" s="7"/>
      <c r="J16" s="7"/>
      <c r="K16" s="7"/>
    </row>
    <row r="17" spans="1:11">
      <c r="A17" s="7"/>
      <c r="B17" s="7"/>
      <c r="C17" s="7"/>
      <c r="D17" s="7"/>
      <c r="E17" s="7"/>
      <c r="F17" s="7"/>
      <c r="G17" s="7"/>
      <c r="H17" s="7"/>
      <c r="I17" s="7"/>
      <c r="J17" s="7"/>
      <c r="K17" s="7"/>
    </row>
    <row r="18" spans="1:11" ht="6" customHeight="1">
      <c r="A18" s="7" t="s">
        <v>273</v>
      </c>
      <c r="B18" s="7"/>
      <c r="C18" s="7"/>
      <c r="D18" s="7"/>
      <c r="E18" s="7"/>
      <c r="F18" s="7"/>
      <c r="G18" s="7"/>
      <c r="H18" s="7"/>
      <c r="I18" s="7"/>
      <c r="J18" s="7"/>
      <c r="K18" s="7"/>
    </row>
    <row r="19" spans="1:11">
      <c r="A19" s="508" t="s">
        <v>274</v>
      </c>
      <c r="B19" s="508"/>
      <c r="C19" s="508"/>
      <c r="D19" s="508"/>
      <c r="E19" s="508"/>
      <c r="F19" s="508"/>
      <c r="G19" s="508" t="s">
        <v>275</v>
      </c>
      <c r="H19" s="7"/>
      <c r="I19" s="7"/>
      <c r="J19" s="7"/>
      <c r="K19" s="7"/>
    </row>
    <row r="20" spans="1:11">
      <c r="A20" s="508" t="s">
        <v>276</v>
      </c>
      <c r="B20" s="508"/>
      <c r="C20" s="508"/>
      <c r="D20" s="508"/>
      <c r="E20" s="508"/>
      <c r="F20" s="508"/>
      <c r="G20" s="508" t="s">
        <v>277</v>
      </c>
      <c r="H20" s="7"/>
      <c r="I20" s="7"/>
      <c r="J20" s="7"/>
      <c r="K20" s="7"/>
    </row>
    <row r="21" spans="1:11" ht="6" customHeight="1">
      <c r="A21" s="7"/>
      <c r="B21" s="7"/>
      <c r="C21" s="7"/>
      <c r="D21" s="7"/>
      <c r="E21" s="7"/>
      <c r="F21" s="7"/>
      <c r="G21" s="7"/>
      <c r="H21" s="7"/>
      <c r="I21" s="7"/>
      <c r="J21" s="7"/>
      <c r="K21" s="7"/>
    </row>
    <row r="22" spans="1:11" ht="21">
      <c r="A22" s="518" t="s">
        <v>278</v>
      </c>
      <c r="B22" s="7"/>
      <c r="C22" s="7"/>
      <c r="D22" s="7"/>
      <c r="E22" s="7"/>
      <c r="F22" s="7"/>
      <c r="G22" s="7"/>
      <c r="H22" s="7"/>
      <c r="I22" s="7"/>
      <c r="J22" s="7"/>
      <c r="K22" s="7"/>
    </row>
    <row r="23" spans="1:11">
      <c r="A23" s="7"/>
      <c r="B23" s="7"/>
      <c r="C23" s="7"/>
      <c r="D23" s="7"/>
      <c r="E23" s="7"/>
      <c r="F23" s="7"/>
      <c r="G23" s="7"/>
      <c r="H23" s="7"/>
      <c r="I23" s="7"/>
      <c r="J23" s="7"/>
      <c r="K23" s="7"/>
    </row>
    <row r="24" spans="1:11">
      <c r="A24" s="7"/>
      <c r="B24" s="7"/>
      <c r="C24" s="7"/>
      <c r="D24" s="7"/>
      <c r="E24" s="7"/>
      <c r="F24" s="7"/>
      <c r="G24" s="7"/>
      <c r="H24" s="7"/>
      <c r="I24" s="7"/>
      <c r="J24" s="7"/>
      <c r="K24" s="7"/>
    </row>
    <row r="25" spans="1:11">
      <c r="A25" s="7"/>
      <c r="B25" s="7"/>
      <c r="C25" s="7"/>
      <c r="D25" s="7"/>
      <c r="E25" s="7"/>
      <c r="F25" s="7"/>
      <c r="G25" s="7"/>
      <c r="H25" s="7"/>
      <c r="I25" s="7"/>
      <c r="J25" s="7"/>
      <c r="K25" s="7"/>
    </row>
    <row r="26" spans="1:11">
      <c r="A26" s="7"/>
      <c r="B26" s="7"/>
      <c r="C26" s="7"/>
      <c r="D26" s="7"/>
      <c r="E26" s="7"/>
      <c r="F26" s="7"/>
      <c r="G26" s="7"/>
      <c r="H26" s="7"/>
      <c r="I26" s="7"/>
      <c r="J26" s="7"/>
      <c r="K26" s="7"/>
    </row>
    <row r="27" spans="1:11">
      <c r="A27" s="7"/>
      <c r="B27" s="7"/>
      <c r="C27" s="7"/>
      <c r="D27" s="7"/>
      <c r="E27" s="7"/>
      <c r="F27" s="7"/>
      <c r="G27" s="7"/>
      <c r="H27" s="7"/>
      <c r="I27" s="7"/>
      <c r="J27" s="7"/>
      <c r="K27" s="7"/>
    </row>
    <row r="28" spans="1:11">
      <c r="A28" s="7"/>
      <c r="B28" s="7"/>
      <c r="C28" s="7"/>
      <c r="D28" s="7"/>
      <c r="E28" s="7"/>
      <c r="F28" s="7"/>
      <c r="G28" s="7"/>
      <c r="H28" s="7"/>
      <c r="I28" s="7"/>
      <c r="J28" s="7"/>
      <c r="K28" s="7"/>
    </row>
    <row r="29" spans="1:11">
      <c r="A29" s="7"/>
      <c r="B29" s="7"/>
      <c r="C29" s="7"/>
      <c r="D29" s="7"/>
      <c r="E29" s="7"/>
      <c r="F29" s="7"/>
      <c r="G29" s="7"/>
      <c r="H29" s="7"/>
      <c r="I29" s="7"/>
      <c r="J29" s="7"/>
      <c r="K29" s="7"/>
    </row>
    <row r="30" spans="1:11">
      <c r="A30" s="7"/>
      <c r="B30" s="7"/>
      <c r="C30" s="7"/>
      <c r="D30" s="7"/>
      <c r="E30" s="7"/>
      <c r="F30" s="7"/>
      <c r="G30" s="7"/>
      <c r="H30" s="7"/>
      <c r="I30" s="7"/>
      <c r="J30" s="7"/>
      <c r="K30" s="7"/>
    </row>
    <row r="31" spans="1:11" ht="6" customHeight="1">
      <c r="A31" s="7"/>
      <c r="B31" s="7"/>
      <c r="C31" s="7"/>
      <c r="D31" s="7"/>
      <c r="E31" s="7"/>
      <c r="F31" s="7"/>
      <c r="G31" s="7"/>
      <c r="H31" s="7"/>
      <c r="I31" s="7"/>
      <c r="J31" s="7"/>
      <c r="K31" s="7"/>
    </row>
    <row r="32" spans="1:11">
      <c r="A32" s="508" t="s">
        <v>279</v>
      </c>
      <c r="B32" s="508"/>
      <c r="C32" s="508"/>
      <c r="D32" s="508"/>
      <c r="E32" s="508"/>
      <c r="F32" s="508"/>
      <c r="G32" s="508" t="s">
        <v>280</v>
      </c>
      <c r="H32" s="7"/>
      <c r="I32" s="7"/>
      <c r="J32" s="7"/>
      <c r="K32" s="7"/>
    </row>
    <row r="33" spans="1:11">
      <c r="A33" s="508" t="s">
        <v>281</v>
      </c>
      <c r="B33" s="508"/>
      <c r="C33" s="508"/>
      <c r="D33" s="508"/>
      <c r="E33" s="508"/>
      <c r="F33" s="508"/>
      <c r="G33" s="508" t="s">
        <v>282</v>
      </c>
      <c r="H33" s="7"/>
      <c r="I33" s="7"/>
      <c r="J33" s="7"/>
      <c r="K33" s="7"/>
    </row>
    <row r="34" spans="1:11" ht="6.6" customHeight="1">
      <c r="A34" s="7"/>
      <c r="B34" s="7"/>
      <c r="C34" s="7"/>
      <c r="D34" s="7"/>
      <c r="E34" s="7"/>
      <c r="F34" s="7"/>
      <c r="G34" s="7"/>
      <c r="H34" s="7"/>
      <c r="I34" s="7"/>
      <c r="J34" s="7"/>
      <c r="K34" s="7"/>
    </row>
    <row r="35" spans="1:11" ht="21">
      <c r="A35" s="518" t="s">
        <v>283</v>
      </c>
      <c r="B35" s="7"/>
      <c r="C35" s="7"/>
      <c r="D35" s="7"/>
      <c r="E35" s="7"/>
      <c r="F35" s="7"/>
      <c r="G35" s="7"/>
      <c r="H35" s="7"/>
      <c r="I35" s="7"/>
      <c r="J35" s="7"/>
      <c r="K35" s="7"/>
    </row>
    <row r="36" spans="1:11">
      <c r="A36" s="508" t="s">
        <v>284</v>
      </c>
      <c r="B36" s="508"/>
      <c r="C36" s="7"/>
      <c r="D36" s="7"/>
      <c r="E36" s="7"/>
      <c r="F36" s="7"/>
      <c r="G36" s="7"/>
      <c r="H36" s="7"/>
      <c r="I36" s="7"/>
      <c r="J36" s="7"/>
      <c r="K36" s="7"/>
    </row>
    <row r="37" spans="1:11">
      <c r="A37" s="508" t="s">
        <v>285</v>
      </c>
      <c r="B37" s="508"/>
      <c r="C37" s="7"/>
      <c r="D37" s="7"/>
      <c r="E37" s="7"/>
      <c r="F37" s="7"/>
      <c r="G37" s="7"/>
      <c r="H37" s="7"/>
      <c r="I37" s="7"/>
      <c r="J37" s="7"/>
      <c r="K37" s="7"/>
    </row>
    <row r="38" spans="1:11">
      <c r="A38" s="508" t="s">
        <v>286</v>
      </c>
      <c r="B38" s="508"/>
      <c r="C38" s="7"/>
      <c r="D38" s="7"/>
      <c r="E38" s="7"/>
      <c r="F38" s="7"/>
      <c r="G38" s="7"/>
      <c r="H38" s="7"/>
      <c r="I38" s="7"/>
      <c r="J38" s="7"/>
      <c r="K38" s="7"/>
    </row>
    <row r="39" spans="1:11">
      <c r="A39" s="508" t="s">
        <v>287</v>
      </c>
      <c r="B39" s="508"/>
      <c r="C39" s="7"/>
      <c r="D39" s="7"/>
      <c r="E39" s="7"/>
      <c r="F39" s="7"/>
      <c r="G39" s="7"/>
      <c r="H39" s="7"/>
      <c r="I39" s="7"/>
      <c r="J39" s="7"/>
      <c r="K39" s="7"/>
    </row>
    <row r="40" spans="1:11">
      <c r="A40" s="508" t="s">
        <v>288</v>
      </c>
      <c r="B40" s="508"/>
      <c r="C40" s="7"/>
      <c r="D40" s="7"/>
      <c r="E40" s="7"/>
      <c r="F40" s="7"/>
      <c r="G40" s="7"/>
      <c r="H40" s="7"/>
      <c r="I40" s="7"/>
      <c r="J40" s="7"/>
      <c r="K40" s="7"/>
    </row>
    <row r="41" spans="1:11">
      <c r="A41" s="508" t="s">
        <v>289</v>
      </c>
      <c r="B41" s="508"/>
      <c r="C41" s="7"/>
      <c r="D41" s="7"/>
      <c r="E41" s="7"/>
      <c r="F41" s="7"/>
      <c r="G41" s="7"/>
      <c r="H41" s="7"/>
      <c r="I41" s="7"/>
      <c r="J41" s="7"/>
      <c r="K41" s="7"/>
    </row>
    <row r="42" spans="1:11">
      <c r="A42" s="508" t="s">
        <v>290</v>
      </c>
      <c r="B42" s="508"/>
      <c r="C42" s="7"/>
      <c r="D42" s="7"/>
      <c r="E42" s="7"/>
      <c r="F42" s="7"/>
      <c r="G42" s="7"/>
      <c r="H42" s="7"/>
      <c r="I42" s="7"/>
      <c r="J42" s="7"/>
      <c r="K42" s="7"/>
    </row>
    <row r="43" spans="1:11">
      <c r="A43" s="7"/>
      <c r="B43" s="7"/>
      <c r="C43" s="7"/>
      <c r="D43" s="7"/>
      <c r="E43" s="7"/>
      <c r="F43" s="7"/>
      <c r="G43" s="7"/>
      <c r="H43" s="7"/>
      <c r="I43" s="7"/>
      <c r="J43" s="7"/>
      <c r="K43" s="7"/>
    </row>
    <row r="44" spans="1:11" ht="6.6" customHeight="1">
      <c r="A44" s="7"/>
      <c r="B44" s="7"/>
      <c r="C44" s="7"/>
      <c r="D44" s="7"/>
      <c r="E44" s="7"/>
      <c r="F44" s="7"/>
      <c r="G44" s="7"/>
      <c r="H44" s="7"/>
      <c r="I44" s="7"/>
      <c r="J44" s="7"/>
      <c r="K44" s="7"/>
    </row>
    <row r="45" spans="1:11" ht="21">
      <c r="A45" s="518" t="s">
        <v>291</v>
      </c>
      <c r="B45" s="7"/>
      <c r="C45" s="7"/>
      <c r="D45" s="7"/>
      <c r="E45" s="7"/>
      <c r="F45" s="7"/>
      <c r="G45" s="7"/>
      <c r="H45" s="7"/>
      <c r="I45" s="7"/>
      <c r="J45" s="7"/>
      <c r="K45" s="7"/>
    </row>
    <row r="46" spans="1:11">
      <c r="A46" s="508" t="s">
        <v>292</v>
      </c>
      <c r="B46" s="7"/>
      <c r="C46" s="7"/>
      <c r="D46" s="7"/>
      <c r="E46" s="7"/>
      <c r="F46" s="7"/>
      <c r="G46" s="7"/>
      <c r="H46" s="7"/>
      <c r="I46" s="7"/>
      <c r="J46" s="7"/>
      <c r="K46" s="7"/>
    </row>
    <row r="47" spans="1:11">
      <c r="A47" s="508" t="s">
        <v>293</v>
      </c>
      <c r="B47" s="7"/>
      <c r="C47" s="7"/>
      <c r="D47" s="7"/>
      <c r="E47" s="7"/>
      <c r="F47" s="7"/>
      <c r="G47" s="7"/>
      <c r="H47" s="7"/>
      <c r="I47" s="7"/>
      <c r="J47" s="7"/>
      <c r="K47" s="7"/>
    </row>
    <row r="48" spans="1:11">
      <c r="A48" s="508" t="s">
        <v>300</v>
      </c>
      <c r="B48" s="7"/>
      <c r="C48" s="7"/>
      <c r="D48" s="7"/>
      <c r="E48" s="7"/>
      <c r="F48" s="7"/>
      <c r="G48" s="7"/>
      <c r="H48" s="7"/>
      <c r="I48" s="7"/>
      <c r="J48" s="7"/>
      <c r="K48" s="7"/>
    </row>
    <row r="49" spans="1:11">
      <c r="A49" s="508" t="s">
        <v>299</v>
      </c>
      <c r="B49" s="7"/>
      <c r="C49" s="7"/>
      <c r="D49" s="7"/>
      <c r="E49" s="7"/>
      <c r="F49" s="7"/>
      <c r="G49" s="7"/>
      <c r="H49" s="7"/>
      <c r="I49" s="7"/>
      <c r="J49" s="7"/>
      <c r="K49" s="7"/>
    </row>
    <row r="50" spans="1:11">
      <c r="A50" s="508" t="s">
        <v>294</v>
      </c>
      <c r="B50" s="7"/>
      <c r="C50" s="7"/>
      <c r="D50" s="7"/>
      <c r="E50" s="7"/>
      <c r="F50" s="7"/>
      <c r="G50" s="7"/>
      <c r="H50" s="7"/>
      <c r="I50" s="7"/>
      <c r="J50" s="7"/>
      <c r="K50" s="7"/>
    </row>
    <row r="51" spans="1:11">
      <c r="A51" s="508" t="s">
        <v>295</v>
      </c>
      <c r="B51" s="7"/>
      <c r="C51" s="7"/>
      <c r="D51" s="7"/>
      <c r="E51" s="7"/>
      <c r="F51" s="7"/>
      <c r="G51" s="7"/>
      <c r="H51" s="7"/>
      <c r="I51" s="7"/>
      <c r="J51" s="7"/>
      <c r="K51" s="7"/>
    </row>
    <row r="52" spans="1:11">
      <c r="A52" s="508" t="s">
        <v>296</v>
      </c>
      <c r="B52" s="7"/>
      <c r="C52" s="7"/>
      <c r="D52" s="7"/>
      <c r="E52" s="7"/>
      <c r="F52" s="7"/>
      <c r="G52" s="7"/>
      <c r="H52" s="7"/>
      <c r="I52" s="7"/>
      <c r="J52" s="7"/>
      <c r="K52" s="7"/>
    </row>
    <row r="53" spans="1:11">
      <c r="A53" s="7"/>
      <c r="B53" s="7"/>
      <c r="C53" s="7"/>
      <c r="D53" s="7"/>
      <c r="E53" s="7"/>
      <c r="F53" s="7"/>
      <c r="G53" s="7"/>
      <c r="H53" s="7"/>
      <c r="I53" s="7"/>
      <c r="J53" s="7"/>
      <c r="K53" s="7"/>
    </row>
    <row r="54" spans="1:11">
      <c r="A54" s="7"/>
      <c r="B54" s="7"/>
      <c r="C54" s="7"/>
      <c r="D54" s="7"/>
      <c r="E54" s="7"/>
      <c r="F54" s="7"/>
      <c r="G54" s="7"/>
      <c r="H54" s="7"/>
      <c r="I54" s="7"/>
      <c r="J54" s="7"/>
      <c r="K54" s="7"/>
    </row>
    <row r="55" spans="1:11">
      <c r="A55" s="7"/>
      <c r="B55" s="7"/>
      <c r="C55" s="7"/>
      <c r="D55" s="7"/>
      <c r="E55" s="7"/>
      <c r="F55" s="7"/>
      <c r="G55" s="7"/>
      <c r="H55" s="7"/>
      <c r="I55" s="7"/>
      <c r="J55" s="7"/>
      <c r="K55" s="7"/>
    </row>
    <row r="56" spans="1:11">
      <c r="A56" s="7"/>
      <c r="B56" s="7"/>
      <c r="C56" s="7"/>
      <c r="D56" s="7"/>
      <c r="E56" s="7"/>
      <c r="F56" s="7"/>
      <c r="G56" s="7"/>
      <c r="H56" s="7"/>
      <c r="I56" s="7"/>
      <c r="J56" s="7"/>
      <c r="K56" s="7"/>
    </row>
    <row r="57" spans="1:11">
      <c r="A57" s="7"/>
      <c r="B57" s="7"/>
      <c r="C57" s="7"/>
      <c r="D57" s="7"/>
      <c r="E57" s="7"/>
      <c r="F57" s="7"/>
      <c r="G57" s="7"/>
      <c r="H57" s="7"/>
      <c r="I57" s="7"/>
      <c r="J57" s="7"/>
      <c r="K57" s="7"/>
    </row>
  </sheetData>
  <sheetProtection algorithmName="SHA-512" hashValue="4tOUbijhSXkuP8ux93pSgc/3DvdkiyRiNGtE3FZ8+vEXNaAy4DYrGkmmT6pvhtM4a8oNH8vqZlmxBR1TCi/cbQ==" saltValue="sh7b12KGoahc2p94uOt/4g==" spinCount="100000" sheet="1" objects="1" scenarios="1"/>
  <phoneticPr fontId="2"/>
  <printOptions horizontalCentered="1" verticalCentered="1"/>
  <pageMargins left="0.31496062992125984" right="0.31496062992125984" top="0.19685039370078741" bottom="0.19685039370078741" header="0.31496062992125984" footer="0.31496062992125984"/>
  <pageSetup paperSize="9" scale="82"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E4E8-69D5-4C0F-932E-F2E02E4774A3}">
  <sheetPr>
    <tabColor rgb="FFC00000"/>
  </sheetPr>
  <dimension ref="B2:F32"/>
  <sheetViews>
    <sheetView workbookViewId="0">
      <selection activeCell="E12" sqref="E12:E17"/>
    </sheetView>
  </sheetViews>
  <sheetFormatPr defaultRowHeight="18"/>
  <sheetData>
    <row r="2" spans="2:6">
      <c r="B2" t="s">
        <v>168</v>
      </c>
      <c r="C2" t="s">
        <v>163</v>
      </c>
      <c r="D2" t="s">
        <v>164</v>
      </c>
      <c r="E2" t="s">
        <v>165</v>
      </c>
      <c r="F2" t="s">
        <v>166</v>
      </c>
    </row>
    <row r="3" spans="2:6">
      <c r="C3" t="s">
        <v>187</v>
      </c>
      <c r="D3" t="s">
        <v>170</v>
      </c>
      <c r="E3" t="s">
        <v>174</v>
      </c>
    </row>
    <row r="4" spans="2:6">
      <c r="C4" t="s">
        <v>167</v>
      </c>
      <c r="D4" t="s">
        <v>171</v>
      </c>
      <c r="E4" t="s">
        <v>175</v>
      </c>
    </row>
    <row r="5" spans="2:6">
      <c r="C5" t="s">
        <v>169</v>
      </c>
      <c r="D5" t="s">
        <v>172</v>
      </c>
      <c r="E5" t="s">
        <v>176</v>
      </c>
    </row>
    <row r="6" spans="2:6">
      <c r="C6" t="s">
        <v>185</v>
      </c>
      <c r="D6" t="s">
        <v>173</v>
      </c>
      <c r="E6" t="s">
        <v>177</v>
      </c>
    </row>
    <row r="7" spans="2:6">
      <c r="C7" t="s">
        <v>166</v>
      </c>
      <c r="D7" t="s">
        <v>198</v>
      </c>
      <c r="E7" t="s">
        <v>217</v>
      </c>
    </row>
    <row r="8" spans="2:6">
      <c r="D8" t="s">
        <v>166</v>
      </c>
      <c r="E8" t="s">
        <v>166</v>
      </c>
    </row>
    <row r="12" spans="2:6">
      <c r="C12" t="s">
        <v>209</v>
      </c>
      <c r="E12" t="s">
        <v>210</v>
      </c>
    </row>
    <row r="13" spans="2:6" ht="15.6" customHeight="1">
      <c r="C13" t="s">
        <v>178</v>
      </c>
      <c r="D13" t="s">
        <v>189</v>
      </c>
      <c r="E13" t="s">
        <v>211</v>
      </c>
    </row>
    <row r="14" spans="2:6">
      <c r="C14" t="s">
        <v>179</v>
      </c>
      <c r="D14" t="s">
        <v>190</v>
      </c>
      <c r="E14" t="s">
        <v>212</v>
      </c>
    </row>
    <row r="15" spans="2:6">
      <c r="C15" t="s">
        <v>166</v>
      </c>
      <c r="D15" t="s">
        <v>166</v>
      </c>
      <c r="E15" t="s">
        <v>179</v>
      </c>
    </row>
    <row r="16" spans="2:6">
      <c r="E16" t="s">
        <v>215</v>
      </c>
    </row>
    <row r="17" spans="3:5">
      <c r="E17" t="s">
        <v>166</v>
      </c>
    </row>
    <row r="19" spans="3:5">
      <c r="C19" t="s">
        <v>180</v>
      </c>
      <c r="D19" t="s">
        <v>191</v>
      </c>
      <c r="E19" t="s">
        <v>213</v>
      </c>
    </row>
    <row r="20" spans="3:5">
      <c r="C20" t="s">
        <v>181</v>
      </c>
      <c r="D20" t="s">
        <v>192</v>
      </c>
      <c r="E20" t="s">
        <v>214</v>
      </c>
    </row>
    <row r="21" spans="3:5">
      <c r="C21" t="s">
        <v>182</v>
      </c>
      <c r="D21" t="s">
        <v>193</v>
      </c>
      <c r="E21" t="s">
        <v>216</v>
      </c>
    </row>
    <row r="22" spans="3:5">
      <c r="C22" t="s">
        <v>183</v>
      </c>
      <c r="D22" t="s">
        <v>194</v>
      </c>
      <c r="E22" t="s">
        <v>166</v>
      </c>
    </row>
    <row r="23" spans="3:5">
      <c r="C23" t="s">
        <v>166</v>
      </c>
      <c r="D23" t="s">
        <v>166</v>
      </c>
    </row>
    <row r="25" spans="3:5">
      <c r="C25" t="s">
        <v>184</v>
      </c>
      <c r="D25" t="s">
        <v>195</v>
      </c>
      <c r="E25" t="s">
        <v>213</v>
      </c>
    </row>
    <row r="26" spans="3:5">
      <c r="C26" t="s">
        <v>166</v>
      </c>
      <c r="D26" t="s">
        <v>196</v>
      </c>
      <c r="E26" t="s">
        <v>214</v>
      </c>
    </row>
    <row r="27" spans="3:5">
      <c r="D27" t="s">
        <v>197</v>
      </c>
      <c r="E27" t="s">
        <v>215</v>
      </c>
    </row>
    <row r="28" spans="3:5">
      <c r="C28" t="s">
        <v>186</v>
      </c>
      <c r="D28" t="s">
        <v>166</v>
      </c>
      <c r="E28" t="s">
        <v>166</v>
      </c>
    </row>
    <row r="30" spans="3:5">
      <c r="C30" t="s">
        <v>188</v>
      </c>
      <c r="D30" t="s">
        <v>173</v>
      </c>
      <c r="E30" t="s">
        <v>210</v>
      </c>
    </row>
    <row r="31" spans="3:5">
      <c r="E31" t="s">
        <v>195</v>
      </c>
    </row>
    <row r="32" spans="3:5">
      <c r="E32" t="s">
        <v>166</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87</vt:i4>
      </vt:variant>
    </vt:vector>
  </HeadingPairs>
  <TitlesOfParts>
    <vt:vector size="96" baseType="lpstr">
      <vt:lpstr>旧分析依頼書</vt:lpstr>
      <vt:lpstr>印刷用シート</vt:lpstr>
      <vt:lpstr>見積依頼書_案2</vt:lpstr>
      <vt:lpstr>印刷用_多検体添付資料</vt:lpstr>
      <vt:lpstr>依頼書入力シート</vt:lpstr>
      <vt:lpstr>記入用_多検体添付資料</vt:lpstr>
      <vt:lpstr>試料採取・梱包・発送方法</vt:lpstr>
      <vt:lpstr>お持ち込みのお客様へ</vt:lpstr>
      <vt:lpstr>項目リスト</vt:lpstr>
      <vt:lpstr>印刷用シート!Check1</vt:lpstr>
      <vt:lpstr>旧分析依頼書!Check1</vt:lpstr>
      <vt:lpstr>見積依頼書_案2!Check1</vt:lpstr>
      <vt:lpstr>印刷用シート!Check2</vt:lpstr>
      <vt:lpstr>旧分析依頼書!Check2</vt:lpstr>
      <vt:lpstr>見積依頼書_案2!Check2</vt:lpstr>
      <vt:lpstr>依頼書入力シート!Print_Area</vt:lpstr>
      <vt:lpstr>印刷用_多検体添付資料!Print_Area</vt:lpstr>
      <vt:lpstr>印刷用シート!Print_Area</vt:lpstr>
      <vt:lpstr>記入用_多検体添付資料!Print_Area</vt:lpstr>
      <vt:lpstr>旧分析依頼書!Print_Area</vt:lpstr>
      <vt:lpstr>見積依頼書_案2!Print_Area</vt:lpstr>
      <vt:lpstr>試料採取・梱包・発送方法!Print_Area</vt:lpstr>
      <vt:lpstr>旧分析依頼書!Text1</vt:lpstr>
      <vt:lpstr>印刷用シート!Text2</vt:lpstr>
      <vt:lpstr>旧分析依頼書!Text2</vt:lpstr>
      <vt:lpstr>見積依頼書_案2!Text2</vt:lpstr>
      <vt:lpstr>旧分析依頼書!Text42</vt:lpstr>
      <vt:lpstr>印刷用シート!Text43</vt:lpstr>
      <vt:lpstr>旧分析依頼書!Text43</vt:lpstr>
      <vt:lpstr>見積依頼書_案2!Text43</vt:lpstr>
      <vt:lpstr>印刷用シート!Text44</vt:lpstr>
      <vt:lpstr>旧分析依頼書!Text44</vt:lpstr>
      <vt:lpstr>見積依頼書_案2!Text44</vt:lpstr>
      <vt:lpstr>印刷用シート!Text45</vt:lpstr>
      <vt:lpstr>旧分析依頼書!Text45</vt:lpstr>
      <vt:lpstr>見積依頼書_案2!Text45</vt:lpstr>
      <vt:lpstr>印刷用シート!Text46</vt:lpstr>
      <vt:lpstr>旧分析依頼書!Text46</vt:lpstr>
      <vt:lpstr>見積依頼書_案2!Text46</vt:lpstr>
      <vt:lpstr>印刷用シート!Text47</vt:lpstr>
      <vt:lpstr>旧分析依頼書!Text47</vt:lpstr>
      <vt:lpstr>見積依頼書_案2!Text47</vt:lpstr>
      <vt:lpstr>印刷用シート!Text50</vt:lpstr>
      <vt:lpstr>旧分析依頼書!Text50</vt:lpstr>
      <vt:lpstr>見積依頼書_案2!Text50</vt:lpstr>
      <vt:lpstr>印刷用シート!Text51</vt:lpstr>
      <vt:lpstr>旧分析依頼書!Text51</vt:lpstr>
      <vt:lpstr>見積依頼書_案2!Text51</vt:lpstr>
      <vt:lpstr>印刷用シート!Text52</vt:lpstr>
      <vt:lpstr>旧分析依頼書!Text52</vt:lpstr>
      <vt:lpstr>見積依頼書_案2!Text52</vt:lpstr>
      <vt:lpstr>印刷用シート!Text53</vt:lpstr>
      <vt:lpstr>旧分析依頼書!Text53</vt:lpstr>
      <vt:lpstr>見積依頼書_案2!Text53</vt:lpstr>
      <vt:lpstr>印刷用シート!Text54</vt:lpstr>
      <vt:lpstr>旧分析依頼書!Text54</vt:lpstr>
      <vt:lpstr>見積依頼書_案2!Text54</vt:lpstr>
      <vt:lpstr>印刷用シート!Text55</vt:lpstr>
      <vt:lpstr>旧分析依頼書!Text55</vt:lpstr>
      <vt:lpstr>見積依頼書_案2!Text55</vt:lpstr>
      <vt:lpstr>印刷用シート!Text56</vt:lpstr>
      <vt:lpstr>旧分析依頼書!Text56</vt:lpstr>
      <vt:lpstr>見積依頼書_案2!Text56</vt:lpstr>
      <vt:lpstr>印刷用シート!Text57</vt:lpstr>
      <vt:lpstr>旧分析依頼書!Text57</vt:lpstr>
      <vt:lpstr>見積依頼書_案2!Text57</vt:lpstr>
      <vt:lpstr>印刷用シート!Text66</vt:lpstr>
      <vt:lpstr>旧分析依頼書!Text66</vt:lpstr>
      <vt:lpstr>見積依頼書_案2!Text66</vt:lpstr>
      <vt:lpstr>印刷用シート!Text67</vt:lpstr>
      <vt:lpstr>旧分析依頼書!Text67</vt:lpstr>
      <vt:lpstr>見積依頼書_案2!Text67</vt:lpstr>
      <vt:lpstr>印刷用シート!Text68</vt:lpstr>
      <vt:lpstr>旧分析依頼書!Text68</vt:lpstr>
      <vt:lpstr>見積依頼書_案2!Text68</vt:lpstr>
      <vt:lpstr>印刷用シート!Text69</vt:lpstr>
      <vt:lpstr>旧分析依頼書!Text69</vt:lpstr>
      <vt:lpstr>見積依頼書_案2!Text69</vt:lpstr>
      <vt:lpstr>印刷用シート!Text70</vt:lpstr>
      <vt:lpstr>旧分析依頼書!Text70</vt:lpstr>
      <vt:lpstr>見積依頼書_案2!Text70</vt:lpstr>
      <vt:lpstr>その他</vt:lpstr>
      <vt:lpstr>汚泥</vt:lpstr>
      <vt:lpstr>河川・湖沼・海域</vt:lpstr>
      <vt:lpstr>建設発生土</vt:lpstr>
      <vt:lpstr>見積書の通り</vt:lpstr>
      <vt:lpstr>酸・アルカリ</vt:lpstr>
      <vt:lpstr>水質</vt:lpstr>
      <vt:lpstr>盛土・埋戻し土壌</vt:lpstr>
      <vt:lpstr>地下水</vt:lpstr>
      <vt:lpstr>土壌</vt:lpstr>
      <vt:lpstr>土壌汚染対策法</vt:lpstr>
      <vt:lpstr>廃プラスチック類</vt:lpstr>
      <vt:lpstr>廃棄物</vt:lpstr>
      <vt:lpstr>廃繊維類</vt:lpstr>
      <vt:lpstr>排水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海老原 昭太</dc:creator>
  <cp:lastModifiedBy>海老原 昭太</cp:lastModifiedBy>
  <cp:lastPrinted>2025-03-19T04:51:01Z</cp:lastPrinted>
  <dcterms:created xsi:type="dcterms:W3CDTF">2025-03-05T02:22:03Z</dcterms:created>
  <dcterms:modified xsi:type="dcterms:W3CDTF">2025-09-25T01:16:57Z</dcterms:modified>
</cp:coreProperties>
</file>